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<sst xmlns="http://schemas.openxmlformats.org/spreadsheetml/2006/main" count="197" uniqueCount="100">
  <si>
    <t xml:space="preserve">         Mean Depth</t>
  </si>
  <si>
    <t>Reach</t>
  </si>
  <si>
    <t>Distance</t>
  </si>
  <si>
    <t>Length</t>
  </si>
  <si>
    <t>Gradient</t>
  </si>
  <si>
    <t>Bankfull</t>
  </si>
  <si>
    <t>Water</t>
  </si>
  <si>
    <t>Wetted</t>
  </si>
  <si>
    <t>Max</t>
  </si>
  <si>
    <t>Crest</t>
  </si>
  <si>
    <t>Residual</t>
  </si>
  <si>
    <t>Pool</t>
  </si>
  <si>
    <t>Dom.</t>
  </si>
  <si>
    <t>Sub-</t>
  </si>
  <si>
    <t>Number</t>
  </si>
  <si>
    <t>(m)</t>
  </si>
  <si>
    <t>Type</t>
  </si>
  <si>
    <t>Cat</t>
  </si>
  <si>
    <t>(%)</t>
  </si>
  <si>
    <t>Depth (m)</t>
  </si>
  <si>
    <t xml:space="preserve">Total </t>
  </si>
  <si>
    <t>LWD</t>
  </si>
  <si>
    <t>Tally</t>
  </si>
  <si>
    <t>10 -</t>
  </si>
  <si>
    <t>20 -</t>
  </si>
  <si>
    <t>&gt; 50</t>
  </si>
  <si>
    <t>Cover</t>
  </si>
  <si>
    <t>%</t>
  </si>
  <si>
    <t>Structure</t>
  </si>
  <si>
    <t xml:space="preserve">  Canopy</t>
  </si>
  <si>
    <t>20 cm</t>
  </si>
  <si>
    <t>50 cm</t>
  </si>
  <si>
    <t>cm</t>
  </si>
  <si>
    <t xml:space="preserve">  Closure</t>
  </si>
  <si>
    <t>Survey Date:</t>
  </si>
  <si>
    <t>#</t>
  </si>
  <si>
    <t xml:space="preserve">    Habitat Unit</t>
  </si>
  <si>
    <t xml:space="preserve">    Mean Width</t>
  </si>
  <si>
    <t xml:space="preserve">       Riparian Vegetation</t>
  </si>
  <si>
    <t>Habitat</t>
  </si>
  <si>
    <t>Access</t>
  </si>
  <si>
    <t xml:space="preserve">      Pools Only</t>
  </si>
  <si>
    <t xml:space="preserve"> Disturbance Indicators</t>
  </si>
  <si>
    <t xml:space="preserve">                 Comments</t>
  </si>
  <si>
    <t xml:space="preserve">  Spawning Gravel?</t>
  </si>
  <si>
    <t>Amount</t>
  </si>
  <si>
    <t xml:space="preserve">   Bed Material Type</t>
  </si>
  <si>
    <t>Level 1 Habitat Survey Data Form</t>
  </si>
  <si>
    <t>Forest District:</t>
  </si>
  <si>
    <t>NTS Map Sheet:</t>
  </si>
  <si>
    <t>( d / m / y )</t>
  </si>
  <si>
    <r>
      <t>Discharge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/s):</t>
    </r>
  </si>
  <si>
    <t xml:space="preserve">          R  /   P   /   G   /   O  </t>
  </si>
  <si>
    <t xml:space="preserve">   Functional LWD</t>
  </si>
  <si>
    <t xml:space="preserve">             Tally</t>
  </si>
  <si>
    <t xml:space="preserve">     Cover</t>
  </si>
  <si>
    <t xml:space="preserve">            Offchannel</t>
  </si>
  <si>
    <t>Barriers</t>
  </si>
  <si>
    <t>R          L</t>
  </si>
  <si>
    <t>31/10/97</t>
  </si>
  <si>
    <t>Watershed:  Upper Bowron</t>
  </si>
  <si>
    <t>Weather:  Overcast</t>
  </si>
  <si>
    <t>Survey Crew:  TR/HLM/RH</t>
  </si>
  <si>
    <t>Sub-Basin:  Towkuh Creek</t>
  </si>
  <si>
    <t>G</t>
  </si>
  <si>
    <t>P</t>
  </si>
  <si>
    <t>R</t>
  </si>
  <si>
    <t>S</t>
  </si>
  <si>
    <t>A, R</t>
  </si>
  <si>
    <t>L</t>
  </si>
  <si>
    <t>C</t>
  </si>
  <si>
    <t>H</t>
  </si>
  <si>
    <t>OV</t>
  </si>
  <si>
    <t>SWD</t>
  </si>
  <si>
    <t>DP</t>
  </si>
  <si>
    <t>SL, PD</t>
  </si>
  <si>
    <t>30, 50</t>
  </si>
  <si>
    <t>SL</t>
  </si>
  <si>
    <t>3 SL</t>
  </si>
  <si>
    <t>5,20,10</t>
  </si>
  <si>
    <t>SC</t>
  </si>
  <si>
    <t>20,15,20</t>
  </si>
  <si>
    <t>MC</t>
  </si>
  <si>
    <t>MB</t>
  </si>
  <si>
    <t>LR</t>
  </si>
  <si>
    <t>D</t>
  </si>
  <si>
    <t>PS</t>
  </si>
  <si>
    <t>Confluence.</t>
  </si>
  <si>
    <t>Tert pool.</t>
  </si>
  <si>
    <t>Much substrate movement, several point bars.</t>
  </si>
  <si>
    <t>Many point bars.  Larger substrate.</t>
  </si>
  <si>
    <t>B</t>
  </si>
  <si>
    <t>N</t>
  </si>
  <si>
    <t>M</t>
  </si>
  <si>
    <t>PS, YF</t>
  </si>
  <si>
    <t>MF</t>
  </si>
  <si>
    <t>More boulder.</t>
  </si>
  <si>
    <t>Getting into step-pool habitat.</t>
  </si>
  <si>
    <t>Falls at end of reach.</t>
  </si>
  <si>
    <t>Subsampling Fractions:     1/3     1/3     1/3    1/3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</si>
</sst>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27"/>
  <sheetViews>
    <sheetView tabSelected="1" workbookViewId="0" topLeftCell="H1">
      <selection activeCell="P1" sqref="P1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6.140625" style="1" customWidth="1"/>
    <col min="4" max="4" width="6.421875" style="1" customWidth="1"/>
    <col min="5" max="6" width="5.28125" style="1" customWidth="1"/>
    <col min="7" max="7" width="6.140625" style="1" customWidth="1"/>
    <col min="8" max="8" width="6.421875" style="1" customWidth="1"/>
    <col min="9" max="10" width="6.140625" style="1" customWidth="1"/>
    <col min="11" max="12" width="6.7109375" style="1" customWidth="1"/>
    <col min="13" max="13" width="7.7109375" style="1" customWidth="1"/>
    <col min="14" max="16" width="6.421875" style="1" customWidth="1"/>
    <col min="17" max="18" width="7.140625" style="1" customWidth="1"/>
    <col min="19" max="20" width="8.140625" style="1" customWidth="1"/>
    <col min="21" max="21" width="2.57421875" style="1" customWidth="1"/>
    <col min="22" max="22" width="4.28125" style="1" hidden="1" customWidth="1"/>
    <col min="23" max="23" width="5.140625" style="1" customWidth="1"/>
    <col min="24" max="27" width="4.8515625" style="1" customWidth="1"/>
    <col min="28" max="28" width="3.8515625" style="1" customWidth="1"/>
    <col min="29" max="29" width="4.8515625" style="1" customWidth="1"/>
    <col min="30" max="30" width="3.8515625" style="1" customWidth="1"/>
    <col min="31" max="33" width="6.28125" style="1" customWidth="1"/>
    <col min="34" max="37" width="5.57421875" style="1" customWidth="1"/>
    <col min="38" max="39" width="7.00390625" style="1" customWidth="1"/>
    <col min="40" max="40" width="6.140625" style="1" customWidth="1"/>
    <col min="41" max="41" width="15.7109375" style="1" customWidth="1"/>
    <col min="42" max="42" width="16.57421875" style="1" customWidth="1"/>
    <col min="43" max="16384" width="9.140625" style="1" customWidth="1"/>
  </cols>
  <sheetData>
    <row r="1" ht="12.75">
      <c r="I1" s="54" t="s">
        <v>47</v>
      </c>
    </row>
    <row r="3" spans="2:14" ht="11.25">
      <c r="B3" s="1" t="s">
        <v>48</v>
      </c>
      <c r="I3" s="1" t="s">
        <v>60</v>
      </c>
      <c r="N3" s="1" t="s">
        <v>63</v>
      </c>
    </row>
    <row r="4" spans="2:16" ht="11.25">
      <c r="B4" s="1" t="s">
        <v>49</v>
      </c>
      <c r="I4" s="1" t="s">
        <v>61</v>
      </c>
      <c r="N4" s="1" t="s">
        <v>51</v>
      </c>
      <c r="P4" s="1">
        <v>1.3</v>
      </c>
    </row>
    <row r="5" spans="2:13" ht="11.25">
      <c r="B5" s="1" t="s">
        <v>34</v>
      </c>
      <c r="D5" s="1" t="s">
        <v>59</v>
      </c>
      <c r="I5" s="1" t="s">
        <v>62</v>
      </c>
      <c r="M5" s="1" t="s">
        <v>99</v>
      </c>
    </row>
    <row r="6" spans="4:15" ht="12" thickBot="1">
      <c r="D6" s="1" t="s">
        <v>50</v>
      </c>
      <c r="O6" s="1" t="s">
        <v>52</v>
      </c>
    </row>
    <row r="7" spans="23:42" ht="12.75" thickBot="1" thickTop="1">
      <c r="W7" s="9" t="s">
        <v>20</v>
      </c>
      <c r="X7" s="27" t="s">
        <v>53</v>
      </c>
      <c r="Y7" s="28"/>
      <c r="Z7" s="29"/>
      <c r="AA7" s="27"/>
      <c r="AB7" s="28" t="s">
        <v>55</v>
      </c>
      <c r="AC7" s="28"/>
      <c r="AD7" s="29"/>
      <c r="AE7" s="27" t="s">
        <v>56</v>
      </c>
      <c r="AF7" s="28"/>
      <c r="AG7" s="29"/>
      <c r="AH7" s="28" t="s">
        <v>42</v>
      </c>
      <c r="AI7" s="28"/>
      <c r="AJ7" s="29"/>
      <c r="AK7" s="27" t="s">
        <v>38</v>
      </c>
      <c r="AL7" s="28"/>
      <c r="AM7" s="29"/>
      <c r="AN7" s="9" t="s">
        <v>57</v>
      </c>
      <c r="AO7" s="30" t="s">
        <v>43</v>
      </c>
      <c r="AP7" s="29"/>
    </row>
    <row r="8" spans="9:42" ht="12.75" thickBot="1" thickTop="1">
      <c r="I8" s="2" t="s">
        <v>0</v>
      </c>
      <c r="J8" s="3"/>
      <c r="K8" s="4" t="s">
        <v>37</v>
      </c>
      <c r="L8" s="4"/>
      <c r="M8" s="5"/>
      <c r="N8" s="6" t="s">
        <v>41</v>
      </c>
      <c r="O8" s="7"/>
      <c r="P8" s="4"/>
      <c r="Q8" s="5"/>
      <c r="R8" s="8" t="s">
        <v>46</v>
      </c>
      <c r="S8" s="8"/>
      <c r="T8" s="4"/>
      <c r="W8" s="31" t="s">
        <v>21</v>
      </c>
      <c r="X8" s="32" t="s">
        <v>54</v>
      </c>
      <c r="Y8" s="33"/>
      <c r="Z8" s="34"/>
      <c r="AA8" s="32"/>
      <c r="AB8" s="33"/>
      <c r="AC8" s="33"/>
      <c r="AD8" s="34"/>
      <c r="AE8" s="48"/>
      <c r="AF8" s="49" t="s">
        <v>39</v>
      </c>
      <c r="AG8" s="50"/>
      <c r="AI8" s="33"/>
      <c r="AJ8" s="34"/>
      <c r="AK8" s="32"/>
      <c r="AL8" s="33"/>
      <c r="AM8" s="34"/>
      <c r="AN8" s="35"/>
      <c r="AO8" s="32"/>
      <c r="AP8" s="34"/>
    </row>
    <row r="9" spans="2:42" ht="12" thickTop="1">
      <c r="B9" s="47" t="s">
        <v>35</v>
      </c>
      <c r="C9" s="10" t="s">
        <v>1</v>
      </c>
      <c r="D9" s="11" t="s">
        <v>2</v>
      </c>
      <c r="E9" s="12" t="s">
        <v>36</v>
      </c>
      <c r="F9" s="12"/>
      <c r="G9" s="11" t="s">
        <v>3</v>
      </c>
      <c r="H9" s="13" t="s">
        <v>4</v>
      </c>
      <c r="I9" s="14" t="s">
        <v>5</v>
      </c>
      <c r="J9" s="15" t="s">
        <v>6</v>
      </c>
      <c r="K9" s="16" t="s">
        <v>5</v>
      </c>
      <c r="L9" s="15" t="s">
        <v>7</v>
      </c>
      <c r="M9" s="16" t="s">
        <v>8</v>
      </c>
      <c r="N9" s="17" t="s">
        <v>9</v>
      </c>
      <c r="O9" s="17" t="s">
        <v>10</v>
      </c>
      <c r="P9" s="18" t="s">
        <v>11</v>
      </c>
      <c r="Q9" s="14" t="s">
        <v>12</v>
      </c>
      <c r="R9" s="17" t="s">
        <v>13</v>
      </c>
      <c r="S9" s="52" t="s">
        <v>44</v>
      </c>
      <c r="T9" s="53"/>
      <c r="V9" s="36"/>
      <c r="W9" s="31" t="s">
        <v>22</v>
      </c>
      <c r="X9" s="16" t="s">
        <v>23</v>
      </c>
      <c r="Y9" s="37" t="s">
        <v>24</v>
      </c>
      <c r="Z9" s="15" t="s">
        <v>25</v>
      </c>
      <c r="AA9" s="16" t="s">
        <v>26</v>
      </c>
      <c r="AB9" s="37" t="s">
        <v>27</v>
      </c>
      <c r="AC9" s="37" t="s">
        <v>26</v>
      </c>
      <c r="AD9" s="15" t="s">
        <v>27</v>
      </c>
      <c r="AE9" s="16" t="s">
        <v>16</v>
      </c>
      <c r="AF9" s="37" t="s">
        <v>40</v>
      </c>
      <c r="AG9" s="15" t="s">
        <v>3</v>
      </c>
      <c r="AH9" s="33"/>
      <c r="AI9" s="33"/>
      <c r="AJ9" s="34"/>
      <c r="AK9" s="16" t="s">
        <v>16</v>
      </c>
      <c r="AL9" s="37" t="s">
        <v>28</v>
      </c>
      <c r="AM9" s="15" t="s">
        <v>29</v>
      </c>
      <c r="AN9" s="35"/>
      <c r="AO9" s="32"/>
      <c r="AP9" s="34"/>
    </row>
    <row r="10" spans="2:42" ht="12" thickBot="1">
      <c r="B10" s="19"/>
      <c r="C10" s="20" t="s">
        <v>14</v>
      </c>
      <c r="D10" s="21" t="s">
        <v>15</v>
      </c>
      <c r="E10" s="22" t="s">
        <v>16</v>
      </c>
      <c r="F10" s="22" t="s">
        <v>17</v>
      </c>
      <c r="G10" s="21" t="s">
        <v>15</v>
      </c>
      <c r="H10" s="23" t="s">
        <v>18</v>
      </c>
      <c r="I10" s="20" t="s">
        <v>15</v>
      </c>
      <c r="J10" s="24" t="s">
        <v>15</v>
      </c>
      <c r="K10" s="20" t="s">
        <v>15</v>
      </c>
      <c r="L10" s="24" t="s">
        <v>15</v>
      </c>
      <c r="M10" s="20" t="s">
        <v>19</v>
      </c>
      <c r="N10" s="21" t="s">
        <v>15</v>
      </c>
      <c r="O10" s="21" t="s">
        <v>15</v>
      </c>
      <c r="P10" s="24" t="s">
        <v>16</v>
      </c>
      <c r="Q10" s="20"/>
      <c r="R10" s="21" t="s">
        <v>12</v>
      </c>
      <c r="S10" s="22" t="s">
        <v>16</v>
      </c>
      <c r="T10" s="51" t="s">
        <v>45</v>
      </c>
      <c r="V10" s="38"/>
      <c r="W10" s="19"/>
      <c r="X10" s="20" t="s">
        <v>30</v>
      </c>
      <c r="Y10" s="21" t="s">
        <v>31</v>
      </c>
      <c r="Z10" s="24" t="s">
        <v>32</v>
      </c>
      <c r="AA10" s="20" t="s">
        <v>16</v>
      </c>
      <c r="AB10" s="21"/>
      <c r="AC10" s="21" t="s">
        <v>16</v>
      </c>
      <c r="AD10" s="24"/>
      <c r="AE10" s="20"/>
      <c r="AF10" s="21"/>
      <c r="AG10" s="24" t="s">
        <v>15</v>
      </c>
      <c r="AH10" s="40"/>
      <c r="AI10" s="40"/>
      <c r="AJ10" s="41"/>
      <c r="AK10" s="20"/>
      <c r="AL10" s="42" t="s">
        <v>58</v>
      </c>
      <c r="AM10" s="24" t="s">
        <v>33</v>
      </c>
      <c r="AN10" s="43"/>
      <c r="AO10" s="39"/>
      <c r="AP10" s="41"/>
    </row>
    <row r="11" spans="2:42" ht="12" thickTop="1">
      <c r="B11" s="25">
        <v>1</v>
      </c>
      <c r="C11" s="55">
        <v>1</v>
      </c>
      <c r="D11" s="56">
        <v>0</v>
      </c>
      <c r="E11" s="56" t="s">
        <v>64</v>
      </c>
      <c r="F11" s="56">
        <v>1</v>
      </c>
      <c r="G11" s="56">
        <f>D12-D11</f>
        <v>57</v>
      </c>
      <c r="H11" s="57">
        <v>0.5</v>
      </c>
      <c r="I11" s="58">
        <v>0.35</v>
      </c>
      <c r="J11" s="53">
        <v>0.47</v>
      </c>
      <c r="K11" s="55">
        <v>6.5</v>
      </c>
      <c r="L11" s="53">
        <v>6.5</v>
      </c>
      <c r="M11" s="58"/>
      <c r="N11" s="56"/>
      <c r="O11" s="56"/>
      <c r="P11" s="59"/>
      <c r="Q11" s="60" t="s">
        <v>67</v>
      </c>
      <c r="R11" s="61" t="s">
        <v>64</v>
      </c>
      <c r="S11" s="61" t="s">
        <v>68</v>
      </c>
      <c r="T11" s="59" t="s">
        <v>69</v>
      </c>
      <c r="U11" s="62"/>
      <c r="V11" s="25"/>
      <c r="W11" s="25">
        <v>8</v>
      </c>
      <c r="X11" s="63">
        <v>6</v>
      </c>
      <c r="Y11" s="61">
        <v>1</v>
      </c>
      <c r="Z11" s="64"/>
      <c r="AA11" s="60" t="s">
        <v>72</v>
      </c>
      <c r="AB11" s="61">
        <v>5</v>
      </c>
      <c r="AC11" s="61" t="s">
        <v>73</v>
      </c>
      <c r="AD11" s="59">
        <v>5</v>
      </c>
      <c r="AE11" s="58" t="s">
        <v>75</v>
      </c>
      <c r="AF11" s="57" t="s">
        <v>64</v>
      </c>
      <c r="AG11" s="59" t="s">
        <v>76</v>
      </c>
      <c r="AH11" s="63" t="s">
        <v>82</v>
      </c>
      <c r="AI11" s="61"/>
      <c r="AJ11" s="64"/>
      <c r="AK11" s="60" t="s">
        <v>85</v>
      </c>
      <c r="AL11" s="61" t="s">
        <v>86</v>
      </c>
      <c r="AM11" s="59">
        <v>1</v>
      </c>
      <c r="AN11" s="25"/>
      <c r="AO11" s="5" t="s">
        <v>87</v>
      </c>
      <c r="AP11" s="4"/>
    </row>
    <row r="12" spans="2:42" ht="11.25">
      <c r="B12" s="26">
        <f>B11+1</f>
        <v>2</v>
      </c>
      <c r="C12" s="55">
        <v>1</v>
      </c>
      <c r="D12" s="65">
        <v>57</v>
      </c>
      <c r="E12" s="65" t="s">
        <v>65</v>
      </c>
      <c r="F12" s="56">
        <v>1</v>
      </c>
      <c r="G12" s="56">
        <f aca="true" t="shared" si="0" ref="G12:G26">D13-D12</f>
        <v>49</v>
      </c>
      <c r="H12" s="66">
        <v>0.5</v>
      </c>
      <c r="I12" s="67">
        <v>0.2</v>
      </c>
      <c r="J12" s="68">
        <v>1.1</v>
      </c>
      <c r="K12" s="46">
        <v>6.1</v>
      </c>
      <c r="L12" s="68">
        <v>5.7</v>
      </c>
      <c r="M12" s="67">
        <v>1.2</v>
      </c>
      <c r="N12" s="65">
        <v>0.6</v>
      </c>
      <c r="O12" s="65">
        <v>0.6</v>
      </c>
      <c r="P12" s="68" t="s">
        <v>67</v>
      </c>
      <c r="Q12" s="67" t="s">
        <v>64</v>
      </c>
      <c r="R12" s="65" t="s">
        <v>67</v>
      </c>
      <c r="S12" s="65" t="s">
        <v>68</v>
      </c>
      <c r="T12" s="68" t="s">
        <v>69</v>
      </c>
      <c r="U12" s="62"/>
      <c r="V12" s="26"/>
      <c r="W12" s="26">
        <v>1</v>
      </c>
      <c r="X12" s="46">
        <v>1</v>
      </c>
      <c r="Y12" s="65"/>
      <c r="Z12" s="66"/>
      <c r="AA12" s="67" t="s">
        <v>74</v>
      </c>
      <c r="AB12" s="65">
        <v>40</v>
      </c>
      <c r="AC12" s="65" t="s">
        <v>72</v>
      </c>
      <c r="AD12" s="68">
        <v>2</v>
      </c>
      <c r="AE12" s="67" t="s">
        <v>78</v>
      </c>
      <c r="AF12" s="66" t="s">
        <v>64</v>
      </c>
      <c r="AG12" s="68" t="s">
        <v>79</v>
      </c>
      <c r="AH12" s="46" t="s">
        <v>82</v>
      </c>
      <c r="AI12" s="65"/>
      <c r="AJ12" s="66"/>
      <c r="AK12" s="67" t="s">
        <v>85</v>
      </c>
      <c r="AL12" s="65" t="s">
        <v>86</v>
      </c>
      <c r="AM12" s="68">
        <v>1</v>
      </c>
      <c r="AN12" s="26"/>
      <c r="AO12" s="44"/>
      <c r="AP12" s="45"/>
    </row>
    <row r="13" spans="2:42" ht="11.25">
      <c r="B13" s="26">
        <f aca="true" t="shared" si="1" ref="B13:B27">B12+1</f>
        <v>3</v>
      </c>
      <c r="C13" s="55">
        <v>1</v>
      </c>
      <c r="D13" s="65">
        <v>106</v>
      </c>
      <c r="E13" s="65" t="s">
        <v>64</v>
      </c>
      <c r="F13" s="56">
        <v>1</v>
      </c>
      <c r="G13" s="56">
        <f t="shared" si="0"/>
        <v>50</v>
      </c>
      <c r="H13" s="66"/>
      <c r="I13" s="67"/>
      <c r="J13" s="68"/>
      <c r="K13" s="46">
        <v>8</v>
      </c>
      <c r="L13" s="68">
        <v>8</v>
      </c>
      <c r="M13" s="67"/>
      <c r="N13" s="65"/>
      <c r="O13" s="65"/>
      <c r="P13" s="68"/>
      <c r="Q13" s="67"/>
      <c r="R13" s="65"/>
      <c r="S13" s="65"/>
      <c r="T13" s="68"/>
      <c r="U13" s="62"/>
      <c r="V13" s="26"/>
      <c r="W13" s="26"/>
      <c r="X13" s="46"/>
      <c r="Y13" s="65"/>
      <c r="Z13" s="66"/>
      <c r="AA13" s="67"/>
      <c r="AB13" s="65"/>
      <c r="AC13" s="65"/>
      <c r="AD13" s="68"/>
      <c r="AE13" s="67" t="s">
        <v>80</v>
      </c>
      <c r="AF13" s="66" t="s">
        <v>64</v>
      </c>
      <c r="AG13" s="68">
        <v>25</v>
      </c>
      <c r="AH13" s="46" t="s">
        <v>82</v>
      </c>
      <c r="AI13" s="65"/>
      <c r="AJ13" s="66"/>
      <c r="AK13" s="67"/>
      <c r="AL13" s="65"/>
      <c r="AM13" s="68"/>
      <c r="AN13" s="26"/>
      <c r="AO13" s="44"/>
      <c r="AP13" s="45"/>
    </row>
    <row r="14" spans="2:42" ht="11.25">
      <c r="B14" s="26">
        <f t="shared" si="1"/>
        <v>4</v>
      </c>
      <c r="C14" s="55">
        <v>1</v>
      </c>
      <c r="D14" s="65">
        <v>156</v>
      </c>
      <c r="E14" s="65" t="s">
        <v>65</v>
      </c>
      <c r="F14" s="56">
        <v>1</v>
      </c>
      <c r="G14" s="56">
        <f t="shared" si="0"/>
        <v>30</v>
      </c>
      <c r="H14" s="66"/>
      <c r="I14" s="67"/>
      <c r="J14" s="68"/>
      <c r="K14" s="46">
        <v>6</v>
      </c>
      <c r="L14" s="68">
        <v>6</v>
      </c>
      <c r="M14" s="67"/>
      <c r="N14" s="65"/>
      <c r="O14" s="65"/>
      <c r="P14" s="68"/>
      <c r="Q14" s="67"/>
      <c r="R14" s="65"/>
      <c r="S14" s="65"/>
      <c r="T14" s="68"/>
      <c r="U14" s="62"/>
      <c r="V14" s="26"/>
      <c r="W14" s="26"/>
      <c r="X14" s="46"/>
      <c r="Y14" s="65"/>
      <c r="Z14" s="66"/>
      <c r="AA14" s="67"/>
      <c r="AB14" s="65"/>
      <c r="AC14" s="65"/>
      <c r="AD14" s="68"/>
      <c r="AE14" s="67" t="s">
        <v>77</v>
      </c>
      <c r="AF14" s="66" t="s">
        <v>64</v>
      </c>
      <c r="AG14" s="68">
        <v>15</v>
      </c>
      <c r="AH14" s="46" t="s">
        <v>82</v>
      </c>
      <c r="AI14" s="65"/>
      <c r="AJ14" s="66"/>
      <c r="AK14" s="67"/>
      <c r="AL14" s="65"/>
      <c r="AM14" s="68"/>
      <c r="AN14" s="26"/>
      <c r="AO14" s="44"/>
      <c r="AP14" s="45"/>
    </row>
    <row r="15" spans="2:42" ht="11.25">
      <c r="B15" s="26">
        <f t="shared" si="1"/>
        <v>5</v>
      </c>
      <c r="C15" s="55">
        <v>1</v>
      </c>
      <c r="D15" s="65">
        <v>186</v>
      </c>
      <c r="E15" s="65" t="s">
        <v>64</v>
      </c>
      <c r="F15" s="56">
        <v>1</v>
      </c>
      <c r="G15" s="56">
        <f t="shared" si="0"/>
        <v>223</v>
      </c>
      <c r="H15" s="66"/>
      <c r="I15" s="67"/>
      <c r="J15" s="68"/>
      <c r="K15" s="46">
        <v>10</v>
      </c>
      <c r="L15" s="68">
        <v>7.5</v>
      </c>
      <c r="M15" s="67"/>
      <c r="N15" s="65"/>
      <c r="O15" s="65"/>
      <c r="P15" s="68"/>
      <c r="Q15" s="67"/>
      <c r="R15" s="65"/>
      <c r="S15" s="65"/>
      <c r="T15" s="68"/>
      <c r="U15" s="62"/>
      <c r="V15" s="26"/>
      <c r="W15" s="26"/>
      <c r="X15" s="46"/>
      <c r="Y15" s="65"/>
      <c r="Z15" s="66"/>
      <c r="AA15" s="67" t="s">
        <v>72</v>
      </c>
      <c r="AB15" s="65">
        <v>20</v>
      </c>
      <c r="AC15" s="65" t="s">
        <v>21</v>
      </c>
      <c r="AD15" s="68">
        <v>20</v>
      </c>
      <c r="AE15" s="67" t="s">
        <v>77</v>
      </c>
      <c r="AF15" s="66" t="s">
        <v>64</v>
      </c>
      <c r="AG15" s="68">
        <v>20</v>
      </c>
      <c r="AH15" s="46" t="s">
        <v>82</v>
      </c>
      <c r="AI15" s="65"/>
      <c r="AJ15" s="66"/>
      <c r="AK15" s="67" t="s">
        <v>85</v>
      </c>
      <c r="AL15" s="65" t="s">
        <v>86</v>
      </c>
      <c r="AM15" s="68">
        <v>2</v>
      </c>
      <c r="AN15" s="26"/>
      <c r="AO15" s="44" t="s">
        <v>88</v>
      </c>
      <c r="AP15" s="45"/>
    </row>
    <row r="16" spans="2:42" ht="11.25">
      <c r="B16" s="26">
        <f t="shared" si="1"/>
        <v>6</v>
      </c>
      <c r="C16" s="55">
        <v>1</v>
      </c>
      <c r="D16" s="65">
        <v>409</v>
      </c>
      <c r="E16" s="65" t="s">
        <v>65</v>
      </c>
      <c r="F16" s="56">
        <v>1</v>
      </c>
      <c r="G16" s="56">
        <f t="shared" si="0"/>
        <v>11</v>
      </c>
      <c r="H16" s="66"/>
      <c r="I16" s="67"/>
      <c r="J16" s="68"/>
      <c r="K16" s="46">
        <v>8</v>
      </c>
      <c r="L16" s="68">
        <v>4</v>
      </c>
      <c r="M16" s="67"/>
      <c r="N16" s="65"/>
      <c r="O16" s="65"/>
      <c r="P16" s="68"/>
      <c r="Q16" s="67"/>
      <c r="R16" s="65"/>
      <c r="S16" s="65"/>
      <c r="T16" s="68"/>
      <c r="U16" s="62"/>
      <c r="V16" s="26"/>
      <c r="W16" s="26"/>
      <c r="X16" s="46"/>
      <c r="Y16" s="65"/>
      <c r="Z16" s="66"/>
      <c r="AA16" s="67"/>
      <c r="AB16" s="65"/>
      <c r="AC16" s="65"/>
      <c r="AD16" s="68"/>
      <c r="AE16" s="67"/>
      <c r="AF16" s="66"/>
      <c r="AG16" s="68"/>
      <c r="AH16" s="46" t="s">
        <v>82</v>
      </c>
      <c r="AI16" s="65"/>
      <c r="AJ16" s="66"/>
      <c r="AK16" s="67"/>
      <c r="AL16" s="65"/>
      <c r="AM16" s="68"/>
      <c r="AN16" s="26"/>
      <c r="AO16" s="44" t="s">
        <v>89</v>
      </c>
      <c r="AP16" s="45"/>
    </row>
    <row r="17" spans="2:42" ht="11.25">
      <c r="B17" s="26">
        <f t="shared" si="1"/>
        <v>7</v>
      </c>
      <c r="C17" s="55">
        <v>1</v>
      </c>
      <c r="D17" s="65">
        <v>420</v>
      </c>
      <c r="E17" s="65" t="s">
        <v>64</v>
      </c>
      <c r="F17" s="56">
        <v>1</v>
      </c>
      <c r="G17" s="56">
        <f t="shared" si="0"/>
        <v>111</v>
      </c>
      <c r="H17" s="66">
        <v>0.5</v>
      </c>
      <c r="I17" s="67">
        <v>0.25</v>
      </c>
      <c r="J17" s="68">
        <v>0.5</v>
      </c>
      <c r="K17" s="46">
        <v>5.6</v>
      </c>
      <c r="L17" s="68">
        <v>5.6</v>
      </c>
      <c r="M17" s="67"/>
      <c r="N17" s="65"/>
      <c r="O17" s="65"/>
      <c r="P17" s="68"/>
      <c r="Q17" s="67" t="s">
        <v>64</v>
      </c>
      <c r="R17" s="65" t="s">
        <v>67</v>
      </c>
      <c r="S17" s="65" t="s">
        <v>68</v>
      </c>
      <c r="T17" s="68" t="s">
        <v>69</v>
      </c>
      <c r="U17" s="62"/>
      <c r="V17" s="26"/>
      <c r="W17" s="26">
        <v>65</v>
      </c>
      <c r="X17" s="46">
        <v>29</v>
      </c>
      <c r="Y17" s="65">
        <v>21</v>
      </c>
      <c r="Z17" s="66"/>
      <c r="AA17" s="67" t="s">
        <v>72</v>
      </c>
      <c r="AB17" s="65">
        <v>20</v>
      </c>
      <c r="AC17" s="65" t="s">
        <v>21</v>
      </c>
      <c r="AD17" s="68">
        <v>15</v>
      </c>
      <c r="AE17" s="67" t="s">
        <v>78</v>
      </c>
      <c r="AF17" s="66" t="s">
        <v>64</v>
      </c>
      <c r="AG17" s="68" t="s">
        <v>81</v>
      </c>
      <c r="AH17" s="46" t="s">
        <v>82</v>
      </c>
      <c r="AI17" s="65"/>
      <c r="AJ17" s="66"/>
      <c r="AK17" s="67" t="s">
        <v>85</v>
      </c>
      <c r="AL17" s="65" t="s">
        <v>86</v>
      </c>
      <c r="AM17" s="68">
        <v>2</v>
      </c>
      <c r="AN17" s="26"/>
      <c r="AO17" s="44" t="s">
        <v>88</v>
      </c>
      <c r="AP17" s="45"/>
    </row>
    <row r="18" spans="2:42" ht="11.25">
      <c r="B18" s="26">
        <f t="shared" si="1"/>
        <v>8</v>
      </c>
      <c r="C18" s="55">
        <v>1</v>
      </c>
      <c r="D18" s="65">
        <v>531</v>
      </c>
      <c r="E18" s="65" t="s">
        <v>66</v>
      </c>
      <c r="F18" s="56">
        <v>1</v>
      </c>
      <c r="G18" s="56">
        <f t="shared" si="0"/>
        <v>13</v>
      </c>
      <c r="H18" s="66">
        <v>2</v>
      </c>
      <c r="I18" s="67">
        <v>0.25</v>
      </c>
      <c r="J18" s="68">
        <v>0.25</v>
      </c>
      <c r="K18" s="46">
        <v>17.2</v>
      </c>
      <c r="L18" s="68">
        <v>16.6</v>
      </c>
      <c r="M18" s="67"/>
      <c r="N18" s="65"/>
      <c r="O18" s="65"/>
      <c r="P18" s="68"/>
      <c r="Q18" s="67" t="s">
        <v>64</v>
      </c>
      <c r="R18" s="65" t="s">
        <v>70</v>
      </c>
      <c r="S18" s="65" t="s">
        <v>68</v>
      </c>
      <c r="T18" s="68" t="s">
        <v>71</v>
      </c>
      <c r="U18" s="62"/>
      <c r="V18" s="26"/>
      <c r="W18" s="26">
        <v>14</v>
      </c>
      <c r="X18" s="46">
        <v>4</v>
      </c>
      <c r="Y18" s="65">
        <v>4</v>
      </c>
      <c r="Z18" s="66"/>
      <c r="AA18" s="67" t="s">
        <v>72</v>
      </c>
      <c r="AB18" s="65">
        <v>5</v>
      </c>
      <c r="AC18" s="65" t="s">
        <v>21</v>
      </c>
      <c r="AD18" s="68">
        <v>5</v>
      </c>
      <c r="AE18" s="67"/>
      <c r="AF18" s="66"/>
      <c r="AG18" s="68"/>
      <c r="AH18" s="46" t="s">
        <v>83</v>
      </c>
      <c r="AI18" s="65"/>
      <c r="AJ18" s="66"/>
      <c r="AK18" s="67" t="s">
        <v>85</v>
      </c>
      <c r="AL18" s="65" t="s">
        <v>86</v>
      </c>
      <c r="AM18" s="68">
        <v>1</v>
      </c>
      <c r="AN18" s="26"/>
      <c r="AO18" s="44" t="s">
        <v>89</v>
      </c>
      <c r="AP18" s="45"/>
    </row>
    <row r="19" spans="2:42" ht="11.25">
      <c r="B19" s="26">
        <f t="shared" si="1"/>
        <v>9</v>
      </c>
      <c r="C19" s="55">
        <v>1</v>
      </c>
      <c r="D19" s="65">
        <v>544</v>
      </c>
      <c r="E19" s="65" t="s">
        <v>65</v>
      </c>
      <c r="F19" s="56">
        <v>1</v>
      </c>
      <c r="G19" s="56">
        <f t="shared" si="0"/>
        <v>10</v>
      </c>
      <c r="H19" s="66">
        <v>0.5</v>
      </c>
      <c r="I19" s="67">
        <v>0.2</v>
      </c>
      <c r="J19" s="68">
        <v>1.1</v>
      </c>
      <c r="K19" s="46">
        <v>16.9</v>
      </c>
      <c r="L19" s="68">
        <v>6.7</v>
      </c>
      <c r="M19" s="67">
        <v>1.2</v>
      </c>
      <c r="N19" s="65">
        <v>0.3</v>
      </c>
      <c r="O19" s="65">
        <v>0.9</v>
      </c>
      <c r="P19" s="68" t="s">
        <v>67</v>
      </c>
      <c r="Q19" s="67" t="s">
        <v>64</v>
      </c>
      <c r="R19" s="65" t="s">
        <v>67</v>
      </c>
      <c r="S19" s="65" t="s">
        <v>68</v>
      </c>
      <c r="T19" s="68" t="s">
        <v>69</v>
      </c>
      <c r="U19" s="62"/>
      <c r="V19" s="26"/>
      <c r="W19" s="26">
        <v>13</v>
      </c>
      <c r="X19" s="46">
        <v>2</v>
      </c>
      <c r="Y19" s="65">
        <v>4</v>
      </c>
      <c r="Z19" s="66">
        <v>5</v>
      </c>
      <c r="AA19" s="67" t="s">
        <v>74</v>
      </c>
      <c r="AB19" s="65">
        <v>25</v>
      </c>
      <c r="AC19" s="65" t="s">
        <v>21</v>
      </c>
      <c r="AD19" s="68">
        <v>10</v>
      </c>
      <c r="AE19" s="67"/>
      <c r="AF19" s="66"/>
      <c r="AG19" s="68"/>
      <c r="AH19" s="46"/>
      <c r="AI19" s="65"/>
      <c r="AJ19" s="66"/>
      <c r="AK19" s="67" t="s">
        <v>85</v>
      </c>
      <c r="AL19" s="65" t="s">
        <v>86</v>
      </c>
      <c r="AM19" s="68">
        <v>1</v>
      </c>
      <c r="AN19" s="26"/>
      <c r="AO19" s="44" t="s">
        <v>90</v>
      </c>
      <c r="AP19" s="45"/>
    </row>
    <row r="20" spans="2:42" ht="11.25">
      <c r="B20" s="26">
        <f t="shared" si="1"/>
        <v>10</v>
      </c>
      <c r="C20" s="55">
        <v>1</v>
      </c>
      <c r="D20" s="65">
        <v>554</v>
      </c>
      <c r="E20" s="65" t="s">
        <v>66</v>
      </c>
      <c r="F20" s="56">
        <v>1</v>
      </c>
      <c r="G20" s="56">
        <f t="shared" si="0"/>
        <v>302</v>
      </c>
      <c r="H20" s="66"/>
      <c r="I20" s="67"/>
      <c r="J20" s="68"/>
      <c r="K20" s="46">
        <v>5.5</v>
      </c>
      <c r="L20" s="68">
        <v>5.5</v>
      </c>
      <c r="M20" s="67"/>
      <c r="N20" s="65"/>
      <c r="O20" s="65"/>
      <c r="P20" s="68"/>
      <c r="Q20" s="67"/>
      <c r="R20" s="65"/>
      <c r="S20" s="65"/>
      <c r="T20" s="68"/>
      <c r="U20" s="62"/>
      <c r="V20" s="26"/>
      <c r="W20" s="26"/>
      <c r="X20" s="46"/>
      <c r="Y20" s="65"/>
      <c r="Z20" s="66"/>
      <c r="AA20" s="67"/>
      <c r="AB20" s="65"/>
      <c r="AC20" s="65"/>
      <c r="AD20" s="68"/>
      <c r="AE20" s="67"/>
      <c r="AF20" s="66"/>
      <c r="AG20" s="68"/>
      <c r="AH20" s="46" t="s">
        <v>84</v>
      </c>
      <c r="AI20" s="65"/>
      <c r="AJ20" s="66"/>
      <c r="AK20" s="67"/>
      <c r="AL20" s="65"/>
      <c r="AM20" s="68"/>
      <c r="AN20" s="26"/>
      <c r="AO20" s="44"/>
      <c r="AP20" s="45"/>
    </row>
    <row r="21" spans="2:42" ht="11.25">
      <c r="B21" s="26">
        <f t="shared" si="1"/>
        <v>11</v>
      </c>
      <c r="C21" s="55">
        <v>1</v>
      </c>
      <c r="D21" s="65">
        <v>856</v>
      </c>
      <c r="E21" s="65" t="s">
        <v>64</v>
      </c>
      <c r="F21" s="56">
        <v>1</v>
      </c>
      <c r="G21" s="56">
        <f t="shared" si="0"/>
        <v>14</v>
      </c>
      <c r="H21" s="66"/>
      <c r="I21" s="67"/>
      <c r="J21" s="68"/>
      <c r="K21" s="46">
        <v>13</v>
      </c>
      <c r="L21" s="68">
        <v>13</v>
      </c>
      <c r="M21" s="67"/>
      <c r="N21" s="65"/>
      <c r="O21" s="65"/>
      <c r="P21" s="68"/>
      <c r="Q21" s="67"/>
      <c r="R21" s="65"/>
      <c r="S21" s="65"/>
      <c r="T21" s="68"/>
      <c r="U21" s="62"/>
      <c r="V21" s="26"/>
      <c r="W21" s="26"/>
      <c r="X21" s="46"/>
      <c r="Y21" s="65"/>
      <c r="Z21" s="66"/>
      <c r="AA21" s="67"/>
      <c r="AB21" s="65"/>
      <c r="AC21" s="65"/>
      <c r="AD21" s="68"/>
      <c r="AE21" s="67"/>
      <c r="AF21" s="66"/>
      <c r="AG21" s="68"/>
      <c r="AH21" s="46"/>
      <c r="AI21" s="65"/>
      <c r="AJ21" s="66"/>
      <c r="AK21" s="67"/>
      <c r="AL21" s="65"/>
      <c r="AM21" s="68"/>
      <c r="AN21" s="26"/>
      <c r="AO21" s="44" t="s">
        <v>88</v>
      </c>
      <c r="AP21" s="45"/>
    </row>
    <row r="22" spans="2:42" s="33" customFormat="1" ht="11.25">
      <c r="B22" s="26">
        <f t="shared" si="1"/>
        <v>12</v>
      </c>
      <c r="C22" s="55">
        <v>1</v>
      </c>
      <c r="D22" s="65">
        <v>870</v>
      </c>
      <c r="E22" s="65" t="s">
        <v>66</v>
      </c>
      <c r="F22" s="56">
        <v>1</v>
      </c>
      <c r="G22" s="56">
        <f t="shared" si="0"/>
        <v>137</v>
      </c>
      <c r="H22" s="66">
        <v>4</v>
      </c>
      <c r="I22" s="67">
        <v>0.3</v>
      </c>
      <c r="J22" s="68">
        <v>0.37</v>
      </c>
      <c r="K22" s="46">
        <v>9</v>
      </c>
      <c r="L22" s="68">
        <v>7</v>
      </c>
      <c r="M22" s="67"/>
      <c r="N22" s="65"/>
      <c r="O22" s="65"/>
      <c r="P22" s="68"/>
      <c r="Q22" s="67" t="s">
        <v>70</v>
      </c>
      <c r="R22" s="65" t="s">
        <v>91</v>
      </c>
      <c r="S22" s="65" t="s">
        <v>68</v>
      </c>
      <c r="T22" s="68" t="s">
        <v>92</v>
      </c>
      <c r="U22" s="62"/>
      <c r="V22" s="26"/>
      <c r="W22" s="26">
        <v>39</v>
      </c>
      <c r="X22" s="46">
        <v>10</v>
      </c>
      <c r="Y22" s="65">
        <v>13</v>
      </c>
      <c r="Z22" s="66"/>
      <c r="AA22" s="67" t="s">
        <v>91</v>
      </c>
      <c r="AB22" s="65">
        <v>25</v>
      </c>
      <c r="AC22" s="65" t="s">
        <v>21</v>
      </c>
      <c r="AD22" s="68">
        <v>10</v>
      </c>
      <c r="AE22" s="67"/>
      <c r="AF22" s="66"/>
      <c r="AG22" s="68"/>
      <c r="AH22" s="46" t="s">
        <v>84</v>
      </c>
      <c r="AI22" s="65"/>
      <c r="AJ22" s="66"/>
      <c r="AK22" s="67" t="s">
        <v>93</v>
      </c>
      <c r="AL22" s="65" t="s">
        <v>94</v>
      </c>
      <c r="AM22" s="68">
        <v>2</v>
      </c>
      <c r="AN22" s="26"/>
      <c r="AO22" s="44" t="s">
        <v>96</v>
      </c>
      <c r="AP22" s="45"/>
    </row>
    <row r="23" spans="2:42" s="33" customFormat="1" ht="11.25">
      <c r="B23" s="26">
        <f t="shared" si="1"/>
        <v>13</v>
      </c>
      <c r="C23" s="55">
        <v>1</v>
      </c>
      <c r="D23" s="65">
        <v>1007</v>
      </c>
      <c r="E23" s="65" t="s">
        <v>64</v>
      </c>
      <c r="F23" s="56">
        <v>1</v>
      </c>
      <c r="G23" s="56">
        <f t="shared" si="0"/>
        <v>14</v>
      </c>
      <c r="H23" s="66"/>
      <c r="I23" s="67"/>
      <c r="J23" s="68"/>
      <c r="K23" s="46">
        <v>6</v>
      </c>
      <c r="L23" s="68">
        <v>6</v>
      </c>
      <c r="M23" s="67"/>
      <c r="N23" s="65"/>
      <c r="O23" s="65"/>
      <c r="P23" s="68"/>
      <c r="Q23" s="67"/>
      <c r="R23" s="65"/>
      <c r="S23" s="65"/>
      <c r="T23" s="68"/>
      <c r="U23" s="62"/>
      <c r="V23" s="26"/>
      <c r="W23" s="26"/>
      <c r="X23" s="46"/>
      <c r="Y23" s="65"/>
      <c r="Z23" s="66"/>
      <c r="AA23" s="67"/>
      <c r="AB23" s="65"/>
      <c r="AC23" s="65"/>
      <c r="AD23" s="68"/>
      <c r="AE23" s="67"/>
      <c r="AF23" s="66"/>
      <c r="AG23" s="68"/>
      <c r="AH23" s="46"/>
      <c r="AI23" s="65"/>
      <c r="AJ23" s="66"/>
      <c r="AK23" s="67"/>
      <c r="AL23" s="65"/>
      <c r="AM23" s="68"/>
      <c r="AN23" s="26"/>
      <c r="AO23" s="44"/>
      <c r="AP23" s="45"/>
    </row>
    <row r="24" spans="2:42" s="33" customFormat="1" ht="11.25" customHeight="1">
      <c r="B24" s="26">
        <f t="shared" si="1"/>
        <v>14</v>
      </c>
      <c r="C24" s="55">
        <v>1</v>
      </c>
      <c r="D24" s="65">
        <v>1021</v>
      </c>
      <c r="E24" s="65" t="s">
        <v>66</v>
      </c>
      <c r="F24" s="56">
        <v>1</v>
      </c>
      <c r="G24" s="56">
        <f t="shared" si="0"/>
        <v>54</v>
      </c>
      <c r="H24" s="66"/>
      <c r="I24" s="67"/>
      <c r="J24" s="68"/>
      <c r="K24" s="46">
        <v>6</v>
      </c>
      <c r="L24" s="68">
        <v>6</v>
      </c>
      <c r="M24" s="67"/>
      <c r="N24" s="65"/>
      <c r="O24" s="65"/>
      <c r="P24" s="68"/>
      <c r="Q24" s="67"/>
      <c r="R24" s="65"/>
      <c r="S24" s="65"/>
      <c r="T24" s="68"/>
      <c r="U24" s="62"/>
      <c r="V24" s="26"/>
      <c r="W24" s="26"/>
      <c r="X24" s="46"/>
      <c r="Y24" s="65"/>
      <c r="Z24" s="66"/>
      <c r="AA24" s="67"/>
      <c r="AB24" s="65"/>
      <c r="AC24" s="65"/>
      <c r="AD24" s="68"/>
      <c r="AE24" s="67"/>
      <c r="AF24" s="66"/>
      <c r="AG24" s="68"/>
      <c r="AH24" s="46"/>
      <c r="AI24" s="65"/>
      <c r="AJ24" s="66"/>
      <c r="AK24" s="67"/>
      <c r="AL24" s="65"/>
      <c r="AM24" s="68"/>
      <c r="AN24" s="26"/>
      <c r="AO24" s="44"/>
      <c r="AP24" s="45"/>
    </row>
    <row r="25" spans="2:42" ht="11.25">
      <c r="B25" s="26">
        <f t="shared" si="1"/>
        <v>15</v>
      </c>
      <c r="C25" s="55">
        <v>1</v>
      </c>
      <c r="D25" s="65">
        <v>1075</v>
      </c>
      <c r="E25" s="65" t="s">
        <v>64</v>
      </c>
      <c r="F25" s="56">
        <v>1</v>
      </c>
      <c r="G25" s="56">
        <f t="shared" si="0"/>
        <v>15</v>
      </c>
      <c r="H25" s="66">
        <v>0.5</v>
      </c>
      <c r="I25" s="67">
        <v>0.2</v>
      </c>
      <c r="J25" s="68">
        <v>0.4</v>
      </c>
      <c r="K25" s="46">
        <v>6.5</v>
      </c>
      <c r="L25" s="68">
        <v>6.5</v>
      </c>
      <c r="M25" s="67"/>
      <c r="N25" s="65"/>
      <c r="O25" s="65"/>
      <c r="P25" s="68"/>
      <c r="Q25" s="67" t="s">
        <v>64</v>
      </c>
      <c r="R25" s="65" t="s">
        <v>70</v>
      </c>
      <c r="S25" s="65" t="s">
        <v>68</v>
      </c>
      <c r="T25" s="68" t="s">
        <v>69</v>
      </c>
      <c r="U25" s="62"/>
      <c r="V25" s="26"/>
      <c r="W25" s="26">
        <v>6</v>
      </c>
      <c r="X25" s="46">
        <v>3</v>
      </c>
      <c r="Y25" s="65">
        <v>1</v>
      </c>
      <c r="Z25" s="66"/>
      <c r="AA25" s="67" t="s">
        <v>72</v>
      </c>
      <c r="AB25" s="65">
        <v>15</v>
      </c>
      <c r="AC25" s="65" t="s">
        <v>91</v>
      </c>
      <c r="AD25" s="68">
        <v>5</v>
      </c>
      <c r="AE25" s="67"/>
      <c r="AF25" s="66"/>
      <c r="AG25" s="68"/>
      <c r="AH25" s="46"/>
      <c r="AI25" s="65"/>
      <c r="AJ25" s="66"/>
      <c r="AK25" s="67" t="s">
        <v>70</v>
      </c>
      <c r="AL25" s="65" t="s">
        <v>95</v>
      </c>
      <c r="AM25" s="68">
        <v>1</v>
      </c>
      <c r="AN25" s="26"/>
      <c r="AO25" s="44"/>
      <c r="AP25" s="45"/>
    </row>
    <row r="26" spans="2:42" ht="11.25">
      <c r="B26" s="26">
        <f t="shared" si="1"/>
        <v>16</v>
      </c>
      <c r="C26" s="55">
        <v>1</v>
      </c>
      <c r="D26" s="65">
        <v>1090</v>
      </c>
      <c r="E26" s="65" t="s">
        <v>66</v>
      </c>
      <c r="F26" s="56">
        <v>1</v>
      </c>
      <c r="G26" s="56">
        <f t="shared" si="0"/>
        <v>420</v>
      </c>
      <c r="H26" s="66"/>
      <c r="I26" s="67"/>
      <c r="J26" s="68"/>
      <c r="K26" s="46">
        <v>7</v>
      </c>
      <c r="L26" s="68">
        <v>6.5</v>
      </c>
      <c r="M26" s="67"/>
      <c r="N26" s="65"/>
      <c r="O26" s="65"/>
      <c r="P26" s="68"/>
      <c r="Q26" s="67"/>
      <c r="R26" s="65"/>
      <c r="S26" s="65"/>
      <c r="T26" s="68"/>
      <c r="U26" s="62"/>
      <c r="V26" s="26"/>
      <c r="W26" s="26"/>
      <c r="X26" s="46"/>
      <c r="Y26" s="65"/>
      <c r="Z26" s="66"/>
      <c r="AA26" s="67"/>
      <c r="AB26" s="65"/>
      <c r="AC26" s="65"/>
      <c r="AD26" s="68"/>
      <c r="AE26" s="67"/>
      <c r="AF26" s="66"/>
      <c r="AG26" s="68"/>
      <c r="AH26" s="46"/>
      <c r="AI26" s="65"/>
      <c r="AJ26" s="66"/>
      <c r="AK26" s="67"/>
      <c r="AL26" s="65"/>
      <c r="AM26" s="68"/>
      <c r="AN26" s="26"/>
      <c r="AO26" s="44" t="s">
        <v>97</v>
      </c>
      <c r="AP26" s="45"/>
    </row>
    <row r="27" spans="2:42" ht="11.25">
      <c r="B27" s="26">
        <f t="shared" si="1"/>
        <v>17</v>
      </c>
      <c r="C27" s="55">
        <v>1</v>
      </c>
      <c r="D27" s="65">
        <v>1510</v>
      </c>
      <c r="E27" s="65"/>
      <c r="F27" s="56">
        <v>1</v>
      </c>
      <c r="G27" s="65"/>
      <c r="H27" s="66"/>
      <c r="I27" s="67"/>
      <c r="J27" s="68"/>
      <c r="K27" s="46"/>
      <c r="L27" s="68"/>
      <c r="M27" s="67"/>
      <c r="N27" s="65"/>
      <c r="O27" s="65"/>
      <c r="P27" s="68"/>
      <c r="Q27" s="67"/>
      <c r="R27" s="65"/>
      <c r="S27" s="65"/>
      <c r="T27" s="68"/>
      <c r="U27" s="62"/>
      <c r="V27" s="26"/>
      <c r="W27" s="26"/>
      <c r="X27" s="46"/>
      <c r="Y27" s="65"/>
      <c r="Z27" s="66"/>
      <c r="AA27" s="67"/>
      <c r="AB27" s="65"/>
      <c r="AC27" s="65"/>
      <c r="AD27" s="68"/>
      <c r="AE27" s="67"/>
      <c r="AF27" s="66"/>
      <c r="AG27" s="68"/>
      <c r="AH27" s="46"/>
      <c r="AI27" s="65"/>
      <c r="AJ27" s="66"/>
      <c r="AK27" s="67"/>
      <c r="AL27" s="65"/>
      <c r="AM27" s="68"/>
      <c r="AN27" s="26"/>
      <c r="AO27" s="44" t="s">
        <v>98</v>
      </c>
      <c r="AP27" s="45"/>
    </row>
  </sheetData>
  <printOptions/>
  <pageMargins left="0.75" right="0.12" top="1" bottom="1" header="0.4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Martin Mullan</cp:lastModifiedBy>
  <cp:lastPrinted>1997-11-20T19:13:22Z</cp:lastPrinted>
  <dcterms:created xsi:type="dcterms:W3CDTF">1997-11-07T22:15:06Z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