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80" windowHeight="8835" activeTab="0"/>
  </bookViews>
  <sheets>
    <sheet name="ALL" sheetId="1" r:id="rId1"/>
    <sheet name="ESSFdk" sheetId="2" r:id="rId2"/>
    <sheet name="PPdh2" sheetId="3" r:id="rId3"/>
    <sheet name="MSdk" sheetId="4" r:id="rId4"/>
    <sheet name="IDFdm2" sheetId="5" r:id="rId5"/>
    <sheet name="ICHmk1" sheetId="6" r:id="rId6"/>
  </sheets>
  <definedNames>
    <definedName name="_xlnm.Print_Titles" localSheetId="0">'ALL'!$1:$1</definedName>
  </definedNames>
  <calcPr fullCalcOnLoad="1"/>
</workbook>
</file>

<file path=xl/sharedStrings.xml><?xml version="1.0" encoding="utf-8"?>
<sst xmlns="http://schemas.openxmlformats.org/spreadsheetml/2006/main" count="2574" uniqueCount="594">
  <si>
    <t>Transect #</t>
  </si>
  <si>
    <t>Distance</t>
  </si>
  <si>
    <t>SS</t>
  </si>
  <si>
    <t>ST</t>
  </si>
  <si>
    <t>0-110</t>
  </si>
  <si>
    <t>01</t>
  </si>
  <si>
    <t>3a</t>
  </si>
  <si>
    <t>02a</t>
  </si>
  <si>
    <t>03(01)</t>
  </si>
  <si>
    <t>03</t>
  </si>
  <si>
    <t>110-138</t>
  </si>
  <si>
    <t>138-155</t>
  </si>
  <si>
    <t>155-173</t>
  </si>
  <si>
    <t>173-210</t>
  </si>
  <si>
    <t>210-242</t>
  </si>
  <si>
    <t>242-270</t>
  </si>
  <si>
    <t>270-351</t>
  </si>
  <si>
    <t>351-473</t>
  </si>
  <si>
    <t>473-548</t>
  </si>
  <si>
    <t>548-610</t>
  </si>
  <si>
    <t>plot 21-1 @ 70m</t>
  </si>
  <si>
    <t>top of hill</t>
  </si>
  <si>
    <t>bottom of slope</t>
  </si>
  <si>
    <t>cool aspect</t>
  </si>
  <si>
    <t>top of terrace</t>
  </si>
  <si>
    <t>Segment Comments</t>
  </si>
  <si>
    <t>General Comments</t>
  </si>
  <si>
    <t xml:space="preserve">Northing </t>
  </si>
  <si>
    <t>Easting</t>
  </si>
  <si>
    <t>Bearing</t>
  </si>
  <si>
    <t>3b</t>
  </si>
  <si>
    <t>Subzone</t>
  </si>
  <si>
    <t>PPdh2</t>
  </si>
  <si>
    <t>IDFdm2</t>
  </si>
  <si>
    <t>0-102</t>
  </si>
  <si>
    <t>102-321</t>
  </si>
  <si>
    <t>321-332</t>
  </si>
  <si>
    <t>332-374</t>
  </si>
  <si>
    <t>374-385</t>
  </si>
  <si>
    <t>385-467</t>
  </si>
  <si>
    <t>467-500</t>
  </si>
  <si>
    <t>02</t>
  </si>
  <si>
    <t>04</t>
  </si>
  <si>
    <t>underburn</t>
  </si>
  <si>
    <t>burnt</t>
  </si>
  <si>
    <t>hollow</t>
  </si>
  <si>
    <t>transition</t>
  </si>
  <si>
    <t>0-140</t>
  </si>
  <si>
    <t>140-200</t>
  </si>
  <si>
    <t>200-202</t>
  </si>
  <si>
    <t>202-214</t>
  </si>
  <si>
    <t>214-400</t>
  </si>
  <si>
    <t>400-406</t>
  </si>
  <si>
    <t>406-485</t>
  </si>
  <si>
    <t>485-497</t>
  </si>
  <si>
    <t>497-500</t>
  </si>
  <si>
    <t>5562870*</t>
  </si>
  <si>
    <t>569136*</t>
  </si>
  <si>
    <t>*2D coverage</t>
  </si>
  <si>
    <t>MSdk</t>
  </si>
  <si>
    <t>RZ</t>
  </si>
  <si>
    <t>05</t>
  </si>
  <si>
    <t>along lake</t>
  </si>
  <si>
    <t>with vets</t>
  </si>
  <si>
    <t>some vets, cool aspect</t>
  </si>
  <si>
    <t>0-41</t>
  </si>
  <si>
    <t>41-84</t>
  </si>
  <si>
    <t>84-111</t>
  </si>
  <si>
    <t>111-418</t>
  </si>
  <si>
    <t>418-485</t>
  </si>
  <si>
    <t>485-500</t>
  </si>
  <si>
    <t>2/1</t>
  </si>
  <si>
    <t>part logged</t>
  </si>
  <si>
    <t>road and road r/w</t>
  </si>
  <si>
    <t>this transect is transitional to IDFun</t>
  </si>
  <si>
    <t>0-78</t>
  </si>
  <si>
    <t>78-120</t>
  </si>
  <si>
    <t>120-147</t>
  </si>
  <si>
    <t>147-159</t>
  </si>
  <si>
    <t>159-176</t>
  </si>
  <si>
    <t>176-195</t>
  </si>
  <si>
    <t>195-202</t>
  </si>
  <si>
    <t>202-430</t>
  </si>
  <si>
    <t>430-450</t>
  </si>
  <si>
    <t>450-470</t>
  </si>
  <si>
    <t>470-495</t>
  </si>
  <si>
    <t>495-500</t>
  </si>
  <si>
    <t>11-1 at 0m</t>
  </si>
  <si>
    <t>11-2 at 99m</t>
  </si>
  <si>
    <t>11-3 at 132m</t>
  </si>
  <si>
    <t>11-4 at 187m</t>
  </si>
  <si>
    <t>mapped as MSdk but IDFdm2 in field</t>
  </si>
  <si>
    <t>150m below MS elevation</t>
  </si>
  <si>
    <t>Py and no Bl on transect</t>
  </si>
  <si>
    <t>fits IDF in guidebook</t>
  </si>
  <si>
    <t>0-36</t>
  </si>
  <si>
    <t>36-49</t>
  </si>
  <si>
    <t>49-120</t>
  </si>
  <si>
    <t>120-145</t>
  </si>
  <si>
    <t>145-168</t>
  </si>
  <si>
    <t>168-194</t>
  </si>
  <si>
    <t>194-208</t>
  </si>
  <si>
    <t>208-260</t>
  </si>
  <si>
    <t>260-274</t>
  </si>
  <si>
    <t>274-283</t>
  </si>
  <si>
    <t>283-299</t>
  </si>
  <si>
    <t>299-345</t>
  </si>
  <si>
    <t>345-365</t>
  </si>
  <si>
    <t>390-424</t>
  </si>
  <si>
    <t>365-390</t>
  </si>
  <si>
    <t>424-440</t>
  </si>
  <si>
    <t>440-467</t>
  </si>
  <si>
    <t>467-471</t>
  </si>
  <si>
    <t>478-494</t>
  </si>
  <si>
    <t>471-478</t>
  </si>
  <si>
    <t>494-500</t>
  </si>
  <si>
    <t>06</t>
  </si>
  <si>
    <t>RI</t>
  </si>
  <si>
    <t>ESSFdk</t>
  </si>
  <si>
    <t>plot 32-1 at 76m</t>
  </si>
  <si>
    <t>old logging mix of st st 3 and 4</t>
  </si>
  <si>
    <t>logged</t>
  </si>
  <si>
    <t>plot 32-2 at 390m</t>
  </si>
  <si>
    <t>patchy logging (old)</t>
  </si>
  <si>
    <t>plot 32-3 at 412m</t>
  </si>
  <si>
    <t>small gully</t>
  </si>
  <si>
    <t>old logging</t>
  </si>
  <si>
    <t>0-104</t>
  </si>
  <si>
    <t>104-121</t>
  </si>
  <si>
    <t>121-145</t>
  </si>
  <si>
    <t>145-151</t>
  </si>
  <si>
    <t>151-157</t>
  </si>
  <si>
    <t>157-172</t>
  </si>
  <si>
    <t>172-209</t>
  </si>
  <si>
    <t>209-246</t>
  </si>
  <si>
    <t>246-265</t>
  </si>
  <si>
    <t>265-281</t>
  </si>
  <si>
    <t>281-293</t>
  </si>
  <si>
    <t>449-457</t>
  </si>
  <si>
    <t>457-460</t>
  </si>
  <si>
    <t>293-410</t>
  </si>
  <si>
    <t>410-431</t>
  </si>
  <si>
    <t>431-449</t>
  </si>
  <si>
    <t>460-471</t>
  </si>
  <si>
    <t>471-480</t>
  </si>
  <si>
    <t>480-490</t>
  </si>
  <si>
    <t>490-500</t>
  </si>
  <si>
    <t>01(04)</t>
  </si>
  <si>
    <t>01(05)</t>
  </si>
  <si>
    <t>05(01)</t>
  </si>
  <si>
    <t>05(06)</t>
  </si>
  <si>
    <t>ICHmk1</t>
  </si>
  <si>
    <t>5(6)</t>
  </si>
  <si>
    <t>5(3)</t>
  </si>
  <si>
    <t>slightly concave and CORNCAN</t>
  </si>
  <si>
    <t>too small to sample, ARALNUD</t>
  </si>
  <si>
    <t>plot 58-2 at 186m</t>
  </si>
  <si>
    <t>plot 58-3 at 311m</t>
  </si>
  <si>
    <t>SS descriptions did not fit the guide book well</t>
  </si>
  <si>
    <t>small area of ICH surrounded by MSdk and ESSFdk</t>
  </si>
  <si>
    <t>subzone is influence by drier climate of trench</t>
  </si>
  <si>
    <t>0-84</t>
  </si>
  <si>
    <t>84-119</t>
  </si>
  <si>
    <t>119-500</t>
  </si>
  <si>
    <t>burnt transect 1985</t>
  </si>
  <si>
    <t>plot 89-1 at 178m</t>
  </si>
  <si>
    <t>large hot fire in 1985 (Ram fire)</t>
  </si>
  <si>
    <t>transect SMR ranged from 3-2 with 04 SS along entire transect</t>
  </si>
  <si>
    <t>becuase of open stand and lack of humus - transect appears drier than it is</t>
  </si>
  <si>
    <t>limestone bedrock (rich sites)</t>
  </si>
  <si>
    <t>0-19</t>
  </si>
  <si>
    <t>19-26</t>
  </si>
  <si>
    <t>26-73</t>
  </si>
  <si>
    <t>73-129</t>
  </si>
  <si>
    <t>129-140</t>
  </si>
  <si>
    <t>140-146</t>
  </si>
  <si>
    <t>146-150</t>
  </si>
  <si>
    <t>150-151</t>
  </si>
  <si>
    <t>151-176</t>
  </si>
  <si>
    <t>176-201</t>
  </si>
  <si>
    <t>201-280</t>
  </si>
  <si>
    <t>280-500</t>
  </si>
  <si>
    <t>04(01)</t>
  </si>
  <si>
    <t>old clearcut</t>
  </si>
  <si>
    <t>old road</t>
  </si>
  <si>
    <t>old clearcut, presence of Se and At</t>
  </si>
  <si>
    <t xml:space="preserve">partially logged </t>
  </si>
  <si>
    <t>FG terrace</t>
  </si>
  <si>
    <t>difficult to determine SS</t>
  </si>
  <si>
    <t>possibly some influence from MSdk</t>
  </si>
  <si>
    <t>0-125</t>
  </si>
  <si>
    <t>125-187</t>
  </si>
  <si>
    <t>187-214</t>
  </si>
  <si>
    <t>214-500</t>
  </si>
  <si>
    <t>deeper fine soils, aralia</t>
  </si>
  <si>
    <t>lots of CALARUB/SHEPCAN</t>
  </si>
  <si>
    <t>0-95</t>
  </si>
  <si>
    <t>95-110</t>
  </si>
  <si>
    <t>110-125</t>
  </si>
  <si>
    <t>125-132</t>
  </si>
  <si>
    <t>132-140</t>
  </si>
  <si>
    <t>140-154</t>
  </si>
  <si>
    <t>154-159</t>
  </si>
  <si>
    <t>159-164</t>
  </si>
  <si>
    <t>164-176</t>
  </si>
  <si>
    <t>176-255</t>
  </si>
  <si>
    <t>255-309</t>
  </si>
  <si>
    <t>309-372</t>
  </si>
  <si>
    <t>372-459</t>
  </si>
  <si>
    <t>459-468</t>
  </si>
  <si>
    <t>plot 84-1 at 37m</t>
  </si>
  <si>
    <t>plot 84-2 at 219m</t>
  </si>
  <si>
    <t>fire</t>
  </si>
  <si>
    <t>03-04 SS difficult to tell apart</t>
  </si>
  <si>
    <t>several small sections of SS change, too small for plots</t>
  </si>
  <si>
    <t>0-70</t>
  </si>
  <si>
    <t>70-500</t>
  </si>
  <si>
    <t>plot 2-1 at 24m</t>
  </si>
  <si>
    <t>entire transect 04 site series</t>
  </si>
  <si>
    <t>transect located over gentle crest</t>
  </si>
  <si>
    <t>0-77</t>
  </si>
  <si>
    <t>77-83</t>
  </si>
  <si>
    <t>83-500</t>
  </si>
  <si>
    <t>significant slope, cool aspect</t>
  </si>
  <si>
    <t>0-138</t>
  </si>
  <si>
    <t>138-153</t>
  </si>
  <si>
    <t>153-391</t>
  </si>
  <si>
    <t>391-407</t>
  </si>
  <si>
    <t>407-421</t>
  </si>
  <si>
    <t>421-500</t>
  </si>
  <si>
    <t>partially logged</t>
  </si>
  <si>
    <t>partial logged</t>
  </si>
  <si>
    <t>small hollow</t>
  </si>
  <si>
    <t>east aspect</t>
  </si>
  <si>
    <t>similar SS entire length of transect</t>
  </si>
  <si>
    <t>50% slope/cool</t>
  </si>
  <si>
    <t>vegetation somewhat transitional to IDFdm2</t>
  </si>
  <si>
    <t>road</t>
  </si>
  <si>
    <t>creek, with a bit of 05</t>
  </si>
  <si>
    <t>with some open areas</t>
  </si>
  <si>
    <t>poor fit -lots of Fd &amp; drier veg but mossy, plot 58-1 at 23m</t>
  </si>
  <si>
    <t>creek</t>
  </si>
  <si>
    <t>road-landing</t>
  </si>
  <si>
    <t>clearcut veg drier at st st 3 than mature forest indicators</t>
  </si>
  <si>
    <t>to small to sample</t>
  </si>
  <si>
    <t>debris flow</t>
  </si>
  <si>
    <t>1-195</t>
  </si>
  <si>
    <t>195-265</t>
  </si>
  <si>
    <t>265-355</t>
  </si>
  <si>
    <t>355-365</t>
  </si>
  <si>
    <t>365-500</t>
  </si>
  <si>
    <t>3(5)</t>
  </si>
  <si>
    <t>older clearcut</t>
  </si>
  <si>
    <t>difficult to tell 01 from 04 in st st 3</t>
  </si>
  <si>
    <t>partial logging</t>
  </si>
  <si>
    <t>468-500</t>
  </si>
  <si>
    <t>0-87</t>
  </si>
  <si>
    <t>87-110</t>
  </si>
  <si>
    <t>110-160</t>
  </si>
  <si>
    <t>160-293</t>
  </si>
  <si>
    <t>377-462</t>
  </si>
  <si>
    <t>293-326</t>
  </si>
  <si>
    <t>326-347</t>
  </si>
  <si>
    <t>347-377</t>
  </si>
  <si>
    <t>462-500</t>
  </si>
  <si>
    <t>CF</t>
  </si>
  <si>
    <t>cultivated field</t>
  </si>
  <si>
    <t>some taller trees</t>
  </si>
  <si>
    <t>some small trees</t>
  </si>
  <si>
    <t>110-120</t>
  </si>
  <si>
    <t>120-126</t>
  </si>
  <si>
    <t>126-310</t>
  </si>
  <si>
    <t>310-321</t>
  </si>
  <si>
    <t>321-434</t>
  </si>
  <si>
    <t>434-448</t>
  </si>
  <si>
    <t>448-500</t>
  </si>
  <si>
    <t>plot 5-1 at 50m</t>
  </si>
  <si>
    <t>plot 5-2 at 151m</t>
  </si>
  <si>
    <t>small creek at 266m</t>
  </si>
  <si>
    <t>recent logging plot 3-1 at 136m</t>
  </si>
  <si>
    <t xml:space="preserve">convex, aspect warmer, plot 3-2 at 220m </t>
  </si>
  <si>
    <t>some logging, plot 4-1 at 0m</t>
  </si>
  <si>
    <t>partially logged, plot 4-3 at 480m</t>
  </si>
  <si>
    <t>0-45</t>
  </si>
  <si>
    <t>45-281</t>
  </si>
  <si>
    <t>281-320</t>
  </si>
  <si>
    <t>320-368</t>
  </si>
  <si>
    <t>368-447</t>
  </si>
  <si>
    <t>447-483</t>
  </si>
  <si>
    <t>483-500</t>
  </si>
  <si>
    <t>plot 6-1 at 12m</t>
  </si>
  <si>
    <t>plot 6-2 at 169m</t>
  </si>
  <si>
    <t>a bit wetter but still 01</t>
  </si>
  <si>
    <t>plot 6-3 at 350m</t>
  </si>
  <si>
    <t xml:space="preserve">lots of windthrow along transect </t>
  </si>
  <si>
    <t>a bit of wetter climate influence with OPLOHOR and ATHYFIL</t>
  </si>
  <si>
    <t>0-201</t>
  </si>
  <si>
    <t>201-320</t>
  </si>
  <si>
    <t>320-396</t>
  </si>
  <si>
    <t>396-409</t>
  </si>
  <si>
    <t>409-440</t>
  </si>
  <si>
    <t>440-469</t>
  </si>
  <si>
    <t>469-500</t>
  </si>
  <si>
    <t>partial cut</t>
  </si>
  <si>
    <t>difficult to tell 01/04 difference</t>
  </si>
  <si>
    <t>Sx present</t>
  </si>
  <si>
    <t>mosaic of 01/04 on latter part</t>
  </si>
  <si>
    <t>some influence of MSdk</t>
  </si>
  <si>
    <t>0-25</t>
  </si>
  <si>
    <t>25-322</t>
  </si>
  <si>
    <t>322-343</t>
  </si>
  <si>
    <t>343-385</t>
  </si>
  <si>
    <t>385-395</t>
  </si>
  <si>
    <t>395-500</t>
  </si>
  <si>
    <t>logged, plot 9-1 at 257</t>
  </si>
  <si>
    <t>south aspect, almost an 03, plot 8-1 at 37m</t>
  </si>
  <si>
    <t>cool aspect, plot 8-2 at 331m</t>
  </si>
  <si>
    <t xml:space="preserve">mostly cool aspect 01 site series except for small amount of 04 </t>
  </si>
  <si>
    <t xml:space="preserve">  (less than 30m for whole transect) on convex features</t>
  </si>
  <si>
    <t>vegetation in cutblock makes it appear a bit drier than actual</t>
  </si>
  <si>
    <t>0-26</t>
  </si>
  <si>
    <t>26-37</t>
  </si>
  <si>
    <t>37-271</t>
  </si>
  <si>
    <t>315-323</t>
  </si>
  <si>
    <t>323-330</t>
  </si>
  <si>
    <t>330-411</t>
  </si>
  <si>
    <t>gravel pit</t>
  </si>
  <si>
    <t>GP</t>
  </si>
  <si>
    <t>dry creek</t>
  </si>
  <si>
    <t>transect cut short because of private land at fence</t>
  </si>
  <si>
    <t>old logging and skid roads throughout transect</t>
  </si>
  <si>
    <t>0-90</t>
  </si>
  <si>
    <t>90-111</t>
  </si>
  <si>
    <t>111-341</t>
  </si>
  <si>
    <t>341-362</t>
  </si>
  <si>
    <t>362-403</t>
  </si>
  <si>
    <t>403-500</t>
  </si>
  <si>
    <t>WL</t>
  </si>
  <si>
    <t>shrubby wetland</t>
  </si>
  <si>
    <t>road and clearing</t>
  </si>
  <si>
    <t>Columbia river wetlands, plot 16-1 at 80m</t>
  </si>
  <si>
    <t xml:space="preserve">plot 16-2 at 154 m </t>
  </si>
  <si>
    <t>partial logging, bit of slope, plot 16-3 at 425m</t>
  </si>
  <si>
    <t>0-293</t>
  </si>
  <si>
    <t>293-320</t>
  </si>
  <si>
    <t>320-500</t>
  </si>
  <si>
    <t>1(3)</t>
  </si>
  <si>
    <t>hayfield</t>
  </si>
  <si>
    <t>road and right of way</t>
  </si>
  <si>
    <t>0-8</t>
  </si>
  <si>
    <t>70-83</t>
  </si>
  <si>
    <t>83-156</t>
  </si>
  <si>
    <t>156-277</t>
  </si>
  <si>
    <t>277-287</t>
  </si>
  <si>
    <t>287-323</t>
  </si>
  <si>
    <t>323-360</t>
  </si>
  <si>
    <t>360-377</t>
  </si>
  <si>
    <t>377-387</t>
  </si>
  <si>
    <t>387-500</t>
  </si>
  <si>
    <t>8-70</t>
  </si>
  <si>
    <t>03(02)</t>
  </si>
  <si>
    <t>clearcut</t>
  </si>
  <si>
    <t>shallow rocky</t>
  </si>
  <si>
    <t xml:space="preserve">shallow cool, 60% slope </t>
  </si>
  <si>
    <t>plot 19-1 at 52m</t>
  </si>
  <si>
    <t>steep cool, receiving sites, plot 19-2 at 301m</t>
  </si>
  <si>
    <t>drier patch, BALSSAG, plot 19-3 at 368m</t>
  </si>
  <si>
    <t>0-365</t>
  </si>
  <si>
    <t>365-489</t>
  </si>
  <si>
    <t>489-493</t>
  </si>
  <si>
    <t>493-500</t>
  </si>
  <si>
    <t>gully - Sx, CORNSTO, EQUIARV</t>
  </si>
  <si>
    <t>0-20</t>
  </si>
  <si>
    <t>20-55</t>
  </si>
  <si>
    <t>55-95</t>
  </si>
  <si>
    <t>95-116</t>
  </si>
  <si>
    <t>116-210</t>
  </si>
  <si>
    <t>210-220</t>
  </si>
  <si>
    <t>220-235</t>
  </si>
  <si>
    <t>235-269</t>
  </si>
  <si>
    <t>269-342</t>
  </si>
  <si>
    <t>342-348</t>
  </si>
  <si>
    <t>348-351</t>
  </si>
  <si>
    <t>351-360</t>
  </si>
  <si>
    <t>360-367</t>
  </si>
  <si>
    <t>367-373</t>
  </si>
  <si>
    <t>373-390</t>
  </si>
  <si>
    <t>390-500</t>
  </si>
  <si>
    <t>characteristics of both SS</t>
  </si>
  <si>
    <t>old skid rd</t>
  </si>
  <si>
    <t>along road and right of way</t>
  </si>
  <si>
    <t>gully, cool aspect</t>
  </si>
  <si>
    <t>landing</t>
  </si>
  <si>
    <t>plot 29-1 at 240m</t>
  </si>
  <si>
    <t>old clearcut, cool aspect, plot 30-1 at 256m</t>
  </si>
  <si>
    <t>difficult to see change 01-04 due to open St St, plot 30-2 at 325m</t>
  </si>
  <si>
    <t>0-150</t>
  </si>
  <si>
    <t>150-180</t>
  </si>
  <si>
    <t>180-223</t>
  </si>
  <si>
    <t>223-282</t>
  </si>
  <si>
    <t>282-400</t>
  </si>
  <si>
    <t>400-500</t>
  </si>
  <si>
    <t>plot 31-1 at 105m</t>
  </si>
  <si>
    <t>plot 31-2 at 255m</t>
  </si>
  <si>
    <t>logged, hard to tell SS but looks more like 01 than 04</t>
  </si>
  <si>
    <t>whole transect has been logged at some time</t>
  </si>
  <si>
    <t>hard to tell between 01 and 04 on the groundf therefore probably hard to</t>
  </si>
  <si>
    <t xml:space="preserve">  separate on level ground for PEM</t>
  </si>
  <si>
    <t>0-80</t>
  </si>
  <si>
    <t>80-124</t>
  </si>
  <si>
    <t>124-163</t>
  </si>
  <si>
    <t>163-208</t>
  </si>
  <si>
    <t>208-253</t>
  </si>
  <si>
    <t>253-269</t>
  </si>
  <si>
    <t>269-293</t>
  </si>
  <si>
    <t>293-345</t>
  </si>
  <si>
    <t>345-362</t>
  </si>
  <si>
    <t>362-393</t>
  </si>
  <si>
    <t>393-435</t>
  </si>
  <si>
    <t>435-476</t>
  </si>
  <si>
    <t>476-500</t>
  </si>
  <si>
    <t>02(04)</t>
  </si>
  <si>
    <t>04(02)</t>
  </si>
  <si>
    <t>02/RO</t>
  </si>
  <si>
    <t>50% 02, 50% rock</t>
  </si>
  <si>
    <t>50% 02, 50% rock, plot 33-1 at 95m</t>
  </si>
  <si>
    <t>a bit wetter but still 02</t>
  </si>
  <si>
    <t>some very open areas St St 3</t>
  </si>
  <si>
    <t>some areas of St St 3</t>
  </si>
  <si>
    <t>limestone bedrock</t>
  </si>
  <si>
    <t>several cliff bands across transect</t>
  </si>
  <si>
    <t>mostly 02 with little sections of 04</t>
  </si>
  <si>
    <t>shallow and very shallow soils throughout</t>
  </si>
  <si>
    <t>didn't do 04 plot because we thought we would have more of it and as it</t>
  </si>
  <si>
    <t xml:space="preserve">   turned out it was mostly 02 or small 04 sections</t>
  </si>
  <si>
    <t>we couldn't get within 20m of POC because of steep rock, GPS used to get</t>
  </si>
  <si>
    <t xml:space="preserve">   a distance and started random line from there</t>
  </si>
  <si>
    <t>0-3</t>
  </si>
  <si>
    <t>3-4</t>
  </si>
  <si>
    <t>4-17</t>
  </si>
  <si>
    <t>17-252</t>
  </si>
  <si>
    <t>252-279</t>
  </si>
  <si>
    <t>279-291</t>
  </si>
  <si>
    <t>291-298</t>
  </si>
  <si>
    <t>298-312</t>
  </si>
  <si>
    <t>312-383</t>
  </si>
  <si>
    <t>383-404</t>
  </si>
  <si>
    <t>404-459</t>
  </si>
  <si>
    <t>459-500</t>
  </si>
  <si>
    <t>plot 34-1 at 47m</t>
  </si>
  <si>
    <t>plot 34-2 at 262m</t>
  </si>
  <si>
    <t>transect on mine property</t>
  </si>
  <si>
    <t>very hard to tell 01 from 04 SS in young stands</t>
  </si>
  <si>
    <t>0-500</t>
  </si>
  <si>
    <t>plot 49-1 at 0m</t>
  </si>
  <si>
    <t>03 SS on warm aspect for whole transect</t>
  </si>
  <si>
    <t>open crown closure due to wind throw (extensive)</t>
  </si>
  <si>
    <t>0-338</t>
  </si>
  <si>
    <t>338-368</t>
  </si>
  <si>
    <t>368-500</t>
  </si>
  <si>
    <t>Pl with Blowdown</t>
  </si>
  <si>
    <t>blowdown</t>
  </si>
  <si>
    <t>no Cw seen</t>
  </si>
  <si>
    <t>Pl stand, blowdown alder, MENZFER, plot 57-1 at 126m</t>
  </si>
  <si>
    <t>0-260</t>
  </si>
  <si>
    <t>260-500</t>
  </si>
  <si>
    <t>site series difficult at shrub structural stage</t>
  </si>
  <si>
    <t xml:space="preserve">slightly wetter denser herb layer, Bl Se Fd, plot 119-2 at325 </t>
  </si>
  <si>
    <t>1985 fire, plot 119-1 at 60m</t>
  </si>
  <si>
    <t>0-46</t>
  </si>
  <si>
    <t>46-415</t>
  </si>
  <si>
    <t>415-485</t>
  </si>
  <si>
    <t>plot 129-1 at 83m</t>
  </si>
  <si>
    <t>valley bottom, plot 129-2 at 428m</t>
  </si>
  <si>
    <t>0-40</t>
  </si>
  <si>
    <t>40-73</t>
  </si>
  <si>
    <t>73-105</t>
  </si>
  <si>
    <t>105-250</t>
  </si>
  <si>
    <t>250-350</t>
  </si>
  <si>
    <t>350-376</t>
  </si>
  <si>
    <t>376-430</t>
  </si>
  <si>
    <t>430-461</t>
  </si>
  <si>
    <t>461-500</t>
  </si>
  <si>
    <t>04-05</t>
  </si>
  <si>
    <t>plot 37-1 at 144m</t>
  </si>
  <si>
    <t>still 04</t>
  </si>
  <si>
    <t>plot 37-2 at 445m</t>
  </si>
  <si>
    <t>plot 37-3 at 475m</t>
  </si>
  <si>
    <t>old logging along transect</t>
  </si>
  <si>
    <t>01 on cool aspects</t>
  </si>
  <si>
    <t>03 on warm aspects</t>
  </si>
  <si>
    <t>04(05) on FGt</t>
  </si>
  <si>
    <t>150-174</t>
  </si>
  <si>
    <t>174-203</t>
  </si>
  <si>
    <t>203-225</t>
  </si>
  <si>
    <t>225-231</t>
  </si>
  <si>
    <t>231-253</t>
  </si>
  <si>
    <t>253-260</t>
  </si>
  <si>
    <t>260-267</t>
  </si>
  <si>
    <t>267-300</t>
  </si>
  <si>
    <t>300-306</t>
  </si>
  <si>
    <t>306-322</t>
  </si>
  <si>
    <t>322-347</t>
  </si>
  <si>
    <t>347-355</t>
  </si>
  <si>
    <t>355-430</t>
  </si>
  <si>
    <t>430-453</t>
  </si>
  <si>
    <t>4(3)</t>
  </si>
  <si>
    <t>logged plot 61-1 at 58m</t>
  </si>
  <si>
    <t>plot 61-2 at 216m</t>
  </si>
  <si>
    <t>transect started MSdk at about 1470m and changed to ESSFdk at 322m</t>
  </si>
  <si>
    <t xml:space="preserve">   along transect and 1569m elevation</t>
  </si>
  <si>
    <t>didn't do a plot in ESSFdk 04 because we thought we would sample it further</t>
  </si>
  <si>
    <t xml:space="preserve">   along line and then it changed to 01.  But it was classic ESSFdk 04 site series</t>
  </si>
  <si>
    <t>0-30</t>
  </si>
  <si>
    <t>30-33</t>
  </si>
  <si>
    <t>33-36</t>
  </si>
  <si>
    <t>36-136</t>
  </si>
  <si>
    <t>136-188</t>
  </si>
  <si>
    <t>188-220</t>
  </si>
  <si>
    <t>220-408</t>
  </si>
  <si>
    <t>439-500</t>
  </si>
  <si>
    <t>408-439</t>
  </si>
  <si>
    <t>3(4)</t>
  </si>
  <si>
    <t>creek bed (dry)</t>
  </si>
  <si>
    <t>very dry steep, cool slope look of ACERGLA but still more 04 than 02</t>
  </si>
  <si>
    <t>more 04 than 02</t>
  </si>
  <si>
    <t>plot 107-2 at 423m</t>
  </si>
  <si>
    <t>very difficult access</t>
  </si>
  <si>
    <t>90% of transect has old logging</t>
  </si>
  <si>
    <t>difficult to go straight line with all the debris</t>
  </si>
  <si>
    <t>expected more 04 but it fits much better in 01.  Poor fit for site series.</t>
  </si>
  <si>
    <t>not what one would expect for site series along transect, wetter than usual (climate?)</t>
  </si>
  <si>
    <t>could be influenced by ICHmk1 or ESSFdm2 nearby</t>
  </si>
  <si>
    <t>0-100</t>
  </si>
  <si>
    <t>100-177</t>
  </si>
  <si>
    <t>177-240</t>
  </si>
  <si>
    <t>240-280</t>
  </si>
  <si>
    <t>280-316</t>
  </si>
  <si>
    <t>316-445</t>
  </si>
  <si>
    <t>445-473</t>
  </si>
  <si>
    <t>473-500</t>
  </si>
  <si>
    <t>plot 55-1 at 0m</t>
  </si>
  <si>
    <t>plot 55-2 at 156m</t>
  </si>
  <si>
    <t>EOT borderline ESSFdku but still ESSFdk</t>
  </si>
  <si>
    <t>0-202</t>
  </si>
  <si>
    <t>202-500</t>
  </si>
  <si>
    <t>logged 2-3 years ago</t>
  </si>
  <si>
    <t>older cut trees to 10m</t>
  </si>
  <si>
    <t>site series verging on 03 due to abundance of VACCSCO but is 04 due to abundant</t>
  </si>
  <si>
    <t xml:space="preserve">   herb layer and presence of SHEPCAN</t>
  </si>
  <si>
    <t>0-81</t>
  </si>
  <si>
    <t>81-82</t>
  </si>
  <si>
    <t>82-87</t>
  </si>
  <si>
    <t>87-119</t>
  </si>
  <si>
    <t>119-178</t>
  </si>
  <si>
    <t>178-184</t>
  </si>
  <si>
    <t>184-273</t>
  </si>
  <si>
    <t>273-500</t>
  </si>
  <si>
    <t>Fd plantation on warm aspect, MSdk influence</t>
  </si>
  <si>
    <t>creekside</t>
  </si>
  <si>
    <t>creekside and lower slope</t>
  </si>
  <si>
    <t>lots of alder</t>
  </si>
  <si>
    <t>271-315</t>
  </si>
  <si>
    <t>plot 4-2 at 394m, warm aspect</t>
  </si>
  <si>
    <t>plot 12-1 at 105m</t>
  </si>
  <si>
    <t>ESSFdk transition 1569m, but more ESSF</t>
  </si>
  <si>
    <t>453-459</t>
  </si>
  <si>
    <t>plot 61-3 at 500m</t>
  </si>
  <si>
    <t>plot 107-1 at 258m on transect, old Fd stumps but veg pionts to 01</t>
  </si>
  <si>
    <t xml:space="preserve"> FG crest</t>
  </si>
  <si>
    <t xml:space="preserve">burnt FGt, dry purshia-bluebunch wheatgrass, AMELALN,  </t>
  </si>
  <si>
    <t>north aspect</t>
  </si>
  <si>
    <t xml:space="preserve">like IDFun </t>
  </si>
  <si>
    <t>At, SYMPALB, toe slope</t>
  </si>
  <si>
    <t>roas</t>
  </si>
  <si>
    <t>logged, a bit convex</t>
  </si>
  <si>
    <t>LENGTH</t>
  </si>
  <si>
    <t>Proportion</t>
  </si>
  <si>
    <t>Length</t>
  </si>
  <si>
    <t>176-187</t>
  </si>
  <si>
    <t>187-195</t>
  </si>
  <si>
    <t>IDFdm2N</t>
  </si>
  <si>
    <t>ESSFdk2</t>
  </si>
  <si>
    <t>03/RO</t>
  </si>
  <si>
    <t>03(04)</t>
  </si>
  <si>
    <t>04(03)</t>
  </si>
  <si>
    <t>50% 03, 50% rock, plot 33-1 at 95m</t>
  </si>
  <si>
    <t>50% 03, 50% rock</t>
  </si>
  <si>
    <t>07</t>
  </si>
  <si>
    <t>questionable transect for site series transect 32</t>
  </si>
  <si>
    <t>part of plot switches subzone, can't pinpoint exact location</t>
  </si>
  <si>
    <t>plots reclassified</t>
  </si>
  <si>
    <t>IDFxk</t>
  </si>
  <si>
    <t>02b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</si>
</sst>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 quotePrefix="1">
      <alignment horizontal="right"/>
    </xf>
    <xf numFmtId="16" fontId="0" fillId="0" borderId="0" xfId="0" applyNumberFormat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/>
    </xf>
    <xf numFmtId="1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2"/>
  <sheetViews>
    <sheetView tabSelected="1" workbookViewId="0" topLeftCell="A16">
      <selection activeCell="D32" sqref="D32"/>
    </sheetView>
  </sheetViews>
  <sheetFormatPr defaultColWidth="9.140625" defaultRowHeight="12.75"/>
  <cols>
    <col min="1" max="1" width="9.7109375" style="0" bestFit="1" customWidth="1"/>
    <col min="2" max="3" width="9.7109375" style="2" customWidth="1"/>
    <col min="4" max="4" width="9.7109375" style="0" customWidth="1"/>
    <col min="5" max="6" width="9.140625" style="2" customWidth="1"/>
    <col min="7" max="7" width="13.421875" style="0" bestFit="1" customWidth="1"/>
    <col min="8" max="8" width="6.140625" style="0" bestFit="1" customWidth="1"/>
    <col min="9" max="9" width="4.140625" style="2" bestFit="1" customWidth="1"/>
    <col min="10" max="10" width="58.140625" style="0" bestFit="1" customWidth="1"/>
    <col min="11" max="11" width="71.00390625" style="0" bestFit="1" customWidth="1"/>
  </cols>
  <sheetData>
    <row r="1" spans="1:11" ht="12.75">
      <c r="A1" t="s">
        <v>0</v>
      </c>
      <c r="B1" s="2" t="s">
        <v>27</v>
      </c>
      <c r="C1" s="2" t="s">
        <v>28</v>
      </c>
      <c r="D1" t="s">
        <v>29</v>
      </c>
      <c r="E1" s="2" t="s">
        <v>1</v>
      </c>
      <c r="G1" t="s">
        <v>31</v>
      </c>
      <c r="H1" t="s">
        <v>2</v>
      </c>
      <c r="I1" s="2" t="s">
        <v>3</v>
      </c>
      <c r="J1" t="s">
        <v>25</v>
      </c>
      <c r="K1" t="s">
        <v>26</v>
      </c>
    </row>
    <row r="2" spans="1:11" ht="12.75">
      <c r="A2">
        <v>21</v>
      </c>
      <c r="B2" s="2">
        <v>5522381</v>
      </c>
      <c r="C2" s="2">
        <v>587977</v>
      </c>
      <c r="D2">
        <v>255</v>
      </c>
      <c r="E2" s="2" t="s">
        <v>4</v>
      </c>
      <c r="F2" s="2">
        <v>110</v>
      </c>
      <c r="G2" t="s">
        <v>32</v>
      </c>
      <c r="H2" s="1" t="s">
        <v>5</v>
      </c>
      <c r="I2" s="2">
        <v>5</v>
      </c>
      <c r="J2" t="s">
        <v>20</v>
      </c>
      <c r="K2" t="s">
        <v>236</v>
      </c>
    </row>
    <row r="3" spans="1:10" ht="12.75">
      <c r="A3">
        <v>21</v>
      </c>
      <c r="D3">
        <v>255</v>
      </c>
      <c r="E3" s="2" t="s">
        <v>10</v>
      </c>
      <c r="F3" s="2">
        <v>28</v>
      </c>
      <c r="G3" t="s">
        <v>32</v>
      </c>
      <c r="H3" s="1" t="s">
        <v>5</v>
      </c>
      <c r="I3" s="2">
        <v>5</v>
      </c>
      <c r="J3" t="s">
        <v>235</v>
      </c>
    </row>
    <row r="4" spans="1:10" ht="12.75">
      <c r="A4">
        <v>21</v>
      </c>
      <c r="D4">
        <v>255</v>
      </c>
      <c r="E4" s="2" t="s">
        <v>11</v>
      </c>
      <c r="F4" s="2">
        <v>17</v>
      </c>
      <c r="G4" t="s">
        <v>32</v>
      </c>
      <c r="H4" s="1" t="s">
        <v>7</v>
      </c>
      <c r="I4" s="2" t="s">
        <v>6</v>
      </c>
      <c r="J4" t="s">
        <v>21</v>
      </c>
    </row>
    <row r="5" spans="1:9" ht="12.75">
      <c r="A5">
        <v>21</v>
      </c>
      <c r="D5">
        <v>255</v>
      </c>
      <c r="E5" s="2" t="s">
        <v>12</v>
      </c>
      <c r="F5" s="2">
        <v>18</v>
      </c>
      <c r="G5" t="s">
        <v>32</v>
      </c>
      <c r="H5" s="1" t="s">
        <v>5</v>
      </c>
      <c r="I5" s="2">
        <v>5</v>
      </c>
    </row>
    <row r="6" spans="1:9" ht="12.75">
      <c r="A6">
        <v>21</v>
      </c>
      <c r="D6">
        <v>255</v>
      </c>
      <c r="E6" s="2" t="s">
        <v>13</v>
      </c>
      <c r="F6" s="2">
        <v>37</v>
      </c>
      <c r="G6" t="s">
        <v>32</v>
      </c>
      <c r="H6" s="1" t="s">
        <v>8</v>
      </c>
      <c r="I6" s="2">
        <v>5</v>
      </c>
    </row>
    <row r="7" spans="1:9" ht="12.75">
      <c r="A7">
        <v>21</v>
      </c>
      <c r="D7">
        <v>255</v>
      </c>
      <c r="E7" s="2" t="s">
        <v>14</v>
      </c>
      <c r="F7" s="2">
        <v>32</v>
      </c>
      <c r="G7" t="s">
        <v>32</v>
      </c>
      <c r="H7" s="1" t="s">
        <v>5</v>
      </c>
      <c r="I7" s="2">
        <v>5</v>
      </c>
    </row>
    <row r="8" spans="1:10" ht="12.75">
      <c r="A8">
        <v>21</v>
      </c>
      <c r="D8">
        <v>255</v>
      </c>
      <c r="E8" s="2" t="s">
        <v>15</v>
      </c>
      <c r="F8" s="2">
        <v>28</v>
      </c>
      <c r="G8" t="s">
        <v>32</v>
      </c>
      <c r="H8" s="1" t="s">
        <v>7</v>
      </c>
      <c r="I8" s="2" t="s">
        <v>6</v>
      </c>
      <c r="J8" t="s">
        <v>21</v>
      </c>
    </row>
    <row r="9" spans="1:9" ht="12.75">
      <c r="A9">
        <v>21</v>
      </c>
      <c r="D9">
        <v>255</v>
      </c>
      <c r="E9" s="2" t="s">
        <v>16</v>
      </c>
      <c r="F9" s="2">
        <v>81</v>
      </c>
      <c r="G9" t="s">
        <v>32</v>
      </c>
      <c r="H9" s="1" t="s">
        <v>5</v>
      </c>
      <c r="I9" s="2">
        <v>5</v>
      </c>
    </row>
    <row r="10" spans="1:10" ht="12.75">
      <c r="A10">
        <v>21</v>
      </c>
      <c r="D10">
        <v>255</v>
      </c>
      <c r="E10" s="2" t="s">
        <v>17</v>
      </c>
      <c r="F10" s="2">
        <v>122</v>
      </c>
      <c r="G10" t="s">
        <v>32</v>
      </c>
      <c r="H10" s="1" t="s">
        <v>9</v>
      </c>
      <c r="I10" s="2">
        <v>5</v>
      </c>
      <c r="J10" t="s">
        <v>22</v>
      </c>
    </row>
    <row r="11" spans="1:10" ht="12.75">
      <c r="A11">
        <v>21</v>
      </c>
      <c r="D11">
        <v>255</v>
      </c>
      <c r="E11" s="2" t="s">
        <v>18</v>
      </c>
      <c r="F11" s="2">
        <v>75</v>
      </c>
      <c r="G11" t="s">
        <v>32</v>
      </c>
      <c r="H11" s="1" t="s">
        <v>9</v>
      </c>
      <c r="I11" s="2">
        <v>5</v>
      </c>
      <c r="J11" t="s">
        <v>23</v>
      </c>
    </row>
    <row r="12" spans="1:10" ht="12.75">
      <c r="A12">
        <v>21</v>
      </c>
      <c r="D12">
        <v>255</v>
      </c>
      <c r="E12" s="2" t="s">
        <v>19</v>
      </c>
      <c r="F12" s="2">
        <v>62</v>
      </c>
      <c r="G12" t="s">
        <v>32</v>
      </c>
      <c r="H12" s="1" t="s">
        <v>5</v>
      </c>
      <c r="I12" s="2">
        <v>5</v>
      </c>
      <c r="J12" t="s">
        <v>24</v>
      </c>
    </row>
    <row r="13" spans="1:7" ht="12.75">
      <c r="A13">
        <v>21</v>
      </c>
      <c r="B13" s="2">
        <v>5522150</v>
      </c>
      <c r="C13" s="2">
        <v>587420</v>
      </c>
      <c r="E13" s="2">
        <v>610</v>
      </c>
      <c r="F13" s="2">
        <f>SUM(F2:F12)</f>
        <v>610</v>
      </c>
      <c r="G13" t="s">
        <v>32</v>
      </c>
    </row>
    <row r="14" spans="1:11" ht="12.75">
      <c r="A14">
        <v>24</v>
      </c>
      <c r="B14" s="2">
        <v>5590131</v>
      </c>
      <c r="C14" s="2">
        <v>568977</v>
      </c>
      <c r="D14">
        <v>70</v>
      </c>
      <c r="F14" s="2">
        <v>250</v>
      </c>
      <c r="G14" t="s">
        <v>33</v>
      </c>
      <c r="H14" s="1" t="s">
        <v>5</v>
      </c>
      <c r="I14" s="2" t="s">
        <v>30</v>
      </c>
      <c r="K14" t="s">
        <v>254</v>
      </c>
    </row>
    <row r="15" spans="1:9" ht="12.75">
      <c r="A15">
        <v>24</v>
      </c>
      <c r="B15" s="2">
        <v>5590187</v>
      </c>
      <c r="C15" s="2">
        <v>569207</v>
      </c>
      <c r="D15">
        <v>170</v>
      </c>
      <c r="F15" s="2">
        <v>250</v>
      </c>
      <c r="G15" t="s">
        <v>33</v>
      </c>
      <c r="H15" s="1" t="s">
        <v>5</v>
      </c>
      <c r="I15" s="2" t="s">
        <v>30</v>
      </c>
    </row>
    <row r="16" spans="1:8" ht="12.75">
      <c r="A16">
        <v>24</v>
      </c>
      <c r="B16" s="2">
        <v>5589949</v>
      </c>
      <c r="C16" s="2">
        <v>569268</v>
      </c>
      <c r="E16" s="2">
        <v>500</v>
      </c>
      <c r="F16" s="2">
        <f>SUM(F14:F15)</f>
        <v>500</v>
      </c>
      <c r="H16" s="1"/>
    </row>
    <row r="17" spans="1:10" ht="12.75">
      <c r="A17">
        <v>7</v>
      </c>
      <c r="B17" s="2">
        <v>5528381</v>
      </c>
      <c r="C17" s="2">
        <v>594977</v>
      </c>
      <c r="D17">
        <v>260</v>
      </c>
      <c r="E17" s="2" t="s">
        <v>34</v>
      </c>
      <c r="F17" s="2">
        <v>102</v>
      </c>
      <c r="G17" t="s">
        <v>33</v>
      </c>
      <c r="H17" s="1" t="s">
        <v>5</v>
      </c>
      <c r="I17" s="2">
        <v>6</v>
      </c>
      <c r="J17" t="s">
        <v>43</v>
      </c>
    </row>
    <row r="18" spans="1:10" ht="12.75">
      <c r="A18">
        <v>7</v>
      </c>
      <c r="D18">
        <v>260</v>
      </c>
      <c r="E18" s="2" t="s">
        <v>35</v>
      </c>
      <c r="F18" s="2">
        <v>219</v>
      </c>
      <c r="G18" t="s">
        <v>33</v>
      </c>
      <c r="H18" s="1" t="s">
        <v>41</v>
      </c>
      <c r="I18" s="2" t="s">
        <v>6</v>
      </c>
      <c r="J18" t="s">
        <v>44</v>
      </c>
    </row>
    <row r="19" spans="1:9" ht="12.75">
      <c r="A19">
        <v>7</v>
      </c>
      <c r="D19">
        <v>260</v>
      </c>
      <c r="E19" s="2" t="s">
        <v>36</v>
      </c>
      <c r="F19" s="2">
        <v>11</v>
      </c>
      <c r="G19" t="s">
        <v>33</v>
      </c>
      <c r="H19" s="1" t="s">
        <v>5</v>
      </c>
      <c r="I19" s="2" t="s">
        <v>6</v>
      </c>
    </row>
    <row r="20" spans="1:10" ht="12.75">
      <c r="A20">
        <v>7</v>
      </c>
      <c r="D20">
        <v>260</v>
      </c>
      <c r="E20" s="2" t="s">
        <v>37</v>
      </c>
      <c r="F20" s="2">
        <v>42</v>
      </c>
      <c r="G20" t="s">
        <v>33</v>
      </c>
      <c r="H20" s="1" t="s">
        <v>42</v>
      </c>
      <c r="I20" s="2">
        <v>5</v>
      </c>
      <c r="J20" t="s">
        <v>45</v>
      </c>
    </row>
    <row r="21" spans="1:10" ht="12.75">
      <c r="A21">
        <v>7</v>
      </c>
      <c r="D21">
        <v>260</v>
      </c>
      <c r="E21" s="2" t="s">
        <v>38</v>
      </c>
      <c r="F21" s="2">
        <v>11</v>
      </c>
      <c r="G21" t="s">
        <v>33</v>
      </c>
      <c r="H21" s="1" t="s">
        <v>5</v>
      </c>
      <c r="I21" s="2" t="s">
        <v>6</v>
      </c>
      <c r="J21" t="s">
        <v>46</v>
      </c>
    </row>
    <row r="22" spans="1:10" ht="12.75">
      <c r="A22">
        <v>7</v>
      </c>
      <c r="D22">
        <v>260</v>
      </c>
      <c r="E22" s="2" t="s">
        <v>39</v>
      </c>
      <c r="F22" s="2">
        <v>82</v>
      </c>
      <c r="G22" t="s">
        <v>33</v>
      </c>
      <c r="H22" s="1" t="s">
        <v>41</v>
      </c>
      <c r="I22" s="2" t="s">
        <v>6</v>
      </c>
      <c r="J22" t="s">
        <v>570</v>
      </c>
    </row>
    <row r="23" spans="1:10" ht="12.75">
      <c r="A23">
        <v>7</v>
      </c>
      <c r="D23">
        <v>260</v>
      </c>
      <c r="E23" s="2" t="s">
        <v>40</v>
      </c>
      <c r="F23" s="2">
        <v>33</v>
      </c>
      <c r="G23" t="s">
        <v>33</v>
      </c>
      <c r="H23" s="1" t="s">
        <v>41</v>
      </c>
      <c r="I23" s="2">
        <v>6</v>
      </c>
      <c r="J23" t="s">
        <v>569</v>
      </c>
    </row>
    <row r="24" spans="1:6" ht="12.75">
      <c r="A24">
        <v>7</v>
      </c>
      <c r="B24" s="2">
        <v>5528251</v>
      </c>
      <c r="C24" s="2">
        <v>594505</v>
      </c>
      <c r="E24" s="2">
        <v>500</v>
      </c>
      <c r="F24" s="2">
        <f>SUM(F17:F23)</f>
        <v>500</v>
      </c>
    </row>
    <row r="25" spans="1:9" s="16" customFormat="1" ht="12.75">
      <c r="A25" s="16">
        <v>46</v>
      </c>
      <c r="B25" s="17">
        <v>5562631</v>
      </c>
      <c r="C25" s="17">
        <v>569227</v>
      </c>
      <c r="D25" s="16">
        <v>304</v>
      </c>
      <c r="E25" s="17" t="s">
        <v>47</v>
      </c>
      <c r="F25" s="17">
        <v>140</v>
      </c>
      <c r="G25" s="16" t="s">
        <v>33</v>
      </c>
      <c r="H25" s="18" t="s">
        <v>5</v>
      </c>
      <c r="I25" s="17">
        <v>4</v>
      </c>
    </row>
    <row r="26" spans="1:9" s="16" customFormat="1" ht="12.75">
      <c r="A26" s="16">
        <v>46</v>
      </c>
      <c r="B26" s="17"/>
      <c r="C26" s="17"/>
      <c r="D26" s="16">
        <v>304</v>
      </c>
      <c r="E26" s="17" t="s">
        <v>48</v>
      </c>
      <c r="F26" s="17">
        <v>60</v>
      </c>
      <c r="G26" s="16" t="s">
        <v>33</v>
      </c>
      <c r="H26" s="18" t="s">
        <v>5</v>
      </c>
      <c r="I26" s="17">
        <v>6</v>
      </c>
    </row>
    <row r="27" spans="1:9" s="16" customFormat="1" ht="12.75">
      <c r="A27" s="16">
        <v>46</v>
      </c>
      <c r="B27" s="17">
        <v>5562726</v>
      </c>
      <c r="C27" s="17">
        <v>569085</v>
      </c>
      <c r="D27" s="16">
        <v>34</v>
      </c>
      <c r="E27" s="17" t="s">
        <v>49</v>
      </c>
      <c r="F27" s="17">
        <v>2</v>
      </c>
      <c r="G27" s="16" t="s">
        <v>33</v>
      </c>
      <c r="H27" s="18" t="s">
        <v>5</v>
      </c>
      <c r="I27" s="17">
        <v>6</v>
      </c>
    </row>
    <row r="28" spans="1:9" s="16" customFormat="1" ht="12.75">
      <c r="A28" s="16">
        <v>46</v>
      </c>
      <c r="B28" s="17"/>
      <c r="C28" s="17"/>
      <c r="D28" s="16">
        <v>34</v>
      </c>
      <c r="E28" s="17" t="s">
        <v>50</v>
      </c>
      <c r="F28" s="17">
        <v>12</v>
      </c>
      <c r="G28" s="16" t="s">
        <v>33</v>
      </c>
      <c r="H28" s="18" t="s">
        <v>5</v>
      </c>
      <c r="I28" s="17">
        <v>3</v>
      </c>
    </row>
    <row r="29" spans="1:10" s="16" customFormat="1" ht="12.75">
      <c r="A29" s="16">
        <v>46</v>
      </c>
      <c r="B29" s="17"/>
      <c r="C29" s="17"/>
      <c r="D29" s="16">
        <v>34</v>
      </c>
      <c r="E29" s="17" t="s">
        <v>51</v>
      </c>
      <c r="F29" s="17">
        <v>186</v>
      </c>
      <c r="G29" s="16" t="s">
        <v>33</v>
      </c>
      <c r="H29" s="18" t="s">
        <v>5</v>
      </c>
      <c r="I29" s="17">
        <v>4</v>
      </c>
      <c r="J29" s="16" t="s">
        <v>64</v>
      </c>
    </row>
    <row r="30" spans="1:11" s="16" customFormat="1" ht="12.75">
      <c r="A30" s="16">
        <v>46</v>
      </c>
      <c r="B30" s="17" t="s">
        <v>56</v>
      </c>
      <c r="C30" s="17" t="s">
        <v>57</v>
      </c>
      <c r="D30" s="16">
        <v>124</v>
      </c>
      <c r="E30" s="17" t="s">
        <v>52</v>
      </c>
      <c r="F30" s="17">
        <v>6</v>
      </c>
      <c r="G30" s="16" t="s">
        <v>33</v>
      </c>
      <c r="H30" s="18" t="s">
        <v>5</v>
      </c>
      <c r="I30" s="17">
        <v>4</v>
      </c>
      <c r="J30" s="16" t="s">
        <v>64</v>
      </c>
      <c r="K30" s="16" t="s">
        <v>58</v>
      </c>
    </row>
    <row r="31" spans="1:10" s="16" customFormat="1" ht="12.75">
      <c r="A31" s="16">
        <v>46</v>
      </c>
      <c r="B31" s="17"/>
      <c r="C31" s="17"/>
      <c r="D31" s="16">
        <v>124</v>
      </c>
      <c r="E31" s="17" t="s">
        <v>53</v>
      </c>
      <c r="F31" s="17">
        <v>79</v>
      </c>
      <c r="G31" s="16" t="s">
        <v>33</v>
      </c>
      <c r="H31" s="18" t="s">
        <v>5</v>
      </c>
      <c r="I31" s="17">
        <v>3</v>
      </c>
      <c r="J31" s="16" t="s">
        <v>63</v>
      </c>
    </row>
    <row r="32" spans="1:10" s="16" customFormat="1" ht="12.75">
      <c r="A32" s="16">
        <v>46</v>
      </c>
      <c r="B32" s="17"/>
      <c r="C32" s="17"/>
      <c r="D32" s="16">
        <v>124</v>
      </c>
      <c r="E32" s="17" t="s">
        <v>54</v>
      </c>
      <c r="F32" s="17">
        <v>12</v>
      </c>
      <c r="G32" s="16" t="s">
        <v>33</v>
      </c>
      <c r="H32" s="16" t="s">
        <v>60</v>
      </c>
      <c r="I32" s="17"/>
      <c r="J32" s="16" t="s">
        <v>237</v>
      </c>
    </row>
    <row r="33" spans="1:10" s="16" customFormat="1" ht="12.75">
      <c r="A33" s="16">
        <v>46</v>
      </c>
      <c r="B33" s="17"/>
      <c r="C33" s="17"/>
      <c r="D33" s="16">
        <v>124</v>
      </c>
      <c r="E33" s="17" t="s">
        <v>55</v>
      </c>
      <c r="F33" s="17">
        <v>3</v>
      </c>
      <c r="G33" s="16" t="s">
        <v>33</v>
      </c>
      <c r="H33" s="18" t="s">
        <v>61</v>
      </c>
      <c r="I33" s="17">
        <v>5</v>
      </c>
      <c r="J33" s="16" t="s">
        <v>62</v>
      </c>
    </row>
    <row r="34" spans="1:9" s="16" customFormat="1" ht="12.75">
      <c r="A34" s="16">
        <v>46</v>
      </c>
      <c r="B34" s="17">
        <v>5562836</v>
      </c>
      <c r="C34" s="17">
        <v>569193</v>
      </c>
      <c r="E34" s="17">
        <v>500</v>
      </c>
      <c r="F34" s="17">
        <f>SUM(F25:F33)</f>
        <v>500</v>
      </c>
      <c r="I34" s="17"/>
    </row>
    <row r="35" spans="1:11" s="16" customFormat="1" ht="12.75">
      <c r="A35" s="16">
        <v>28</v>
      </c>
      <c r="B35" s="17">
        <v>5575881</v>
      </c>
      <c r="C35" s="17">
        <v>579227</v>
      </c>
      <c r="D35" s="16">
        <v>350</v>
      </c>
      <c r="E35" s="17" t="s">
        <v>65</v>
      </c>
      <c r="F35" s="17">
        <v>41</v>
      </c>
      <c r="G35" s="16" t="s">
        <v>592</v>
      </c>
      <c r="H35" s="18" t="s">
        <v>5</v>
      </c>
      <c r="I35" s="17">
        <v>4</v>
      </c>
      <c r="J35" s="16" t="s">
        <v>572</v>
      </c>
      <c r="K35" s="16" t="s">
        <v>74</v>
      </c>
    </row>
    <row r="36" spans="1:10" s="16" customFormat="1" ht="12.75">
      <c r="A36" s="16">
        <v>28</v>
      </c>
      <c r="B36" s="17"/>
      <c r="C36" s="17"/>
      <c r="D36" s="16">
        <v>350</v>
      </c>
      <c r="E36" s="17" t="s">
        <v>66</v>
      </c>
      <c r="F36" s="17">
        <v>43</v>
      </c>
      <c r="G36" s="16" t="s">
        <v>592</v>
      </c>
      <c r="H36" s="18" t="s">
        <v>9</v>
      </c>
      <c r="I36" s="17">
        <v>4</v>
      </c>
      <c r="J36" s="16" t="s">
        <v>571</v>
      </c>
    </row>
    <row r="37" spans="1:10" s="16" customFormat="1" ht="12.75">
      <c r="A37" s="16">
        <v>28</v>
      </c>
      <c r="B37" s="17"/>
      <c r="C37" s="17"/>
      <c r="D37" s="16">
        <v>350</v>
      </c>
      <c r="E37" s="17" t="s">
        <v>67</v>
      </c>
      <c r="F37" s="17">
        <v>27</v>
      </c>
      <c r="G37" s="16" t="s">
        <v>592</v>
      </c>
      <c r="H37" s="18" t="s">
        <v>42</v>
      </c>
      <c r="I37" s="17">
        <v>4</v>
      </c>
      <c r="J37" s="16" t="s">
        <v>573</v>
      </c>
    </row>
    <row r="38" spans="1:10" s="16" customFormat="1" ht="12.75">
      <c r="A38" s="16">
        <v>28</v>
      </c>
      <c r="B38" s="17"/>
      <c r="C38" s="17"/>
      <c r="D38" s="16">
        <v>350</v>
      </c>
      <c r="E38" s="17" t="s">
        <v>68</v>
      </c>
      <c r="F38" s="17">
        <v>307</v>
      </c>
      <c r="G38" s="16" t="s">
        <v>592</v>
      </c>
      <c r="H38" s="18" t="s">
        <v>9</v>
      </c>
      <c r="I38" s="17">
        <v>4</v>
      </c>
      <c r="J38" s="16" t="s">
        <v>72</v>
      </c>
    </row>
    <row r="39" spans="1:10" s="16" customFormat="1" ht="12.75">
      <c r="A39" s="16">
        <v>28</v>
      </c>
      <c r="B39" s="17"/>
      <c r="C39" s="17"/>
      <c r="D39" s="16">
        <v>350</v>
      </c>
      <c r="E39" s="17" t="s">
        <v>69</v>
      </c>
      <c r="F39" s="17">
        <v>67</v>
      </c>
      <c r="G39" s="16" t="s">
        <v>592</v>
      </c>
      <c r="H39" s="16" t="s">
        <v>60</v>
      </c>
      <c r="I39" s="19" t="s">
        <v>71</v>
      </c>
      <c r="J39" s="16" t="s">
        <v>73</v>
      </c>
    </row>
    <row r="40" spans="1:9" s="16" customFormat="1" ht="12.75">
      <c r="A40" s="16">
        <v>28</v>
      </c>
      <c r="B40" s="17"/>
      <c r="C40" s="17"/>
      <c r="D40" s="16">
        <v>350</v>
      </c>
      <c r="E40" s="17" t="s">
        <v>70</v>
      </c>
      <c r="F40" s="17">
        <v>15</v>
      </c>
      <c r="G40" s="16" t="s">
        <v>592</v>
      </c>
      <c r="H40" s="18" t="s">
        <v>593</v>
      </c>
      <c r="I40" s="17">
        <v>4</v>
      </c>
    </row>
    <row r="41" spans="1:9" s="16" customFormat="1" ht="12.75">
      <c r="A41" s="16">
        <v>28</v>
      </c>
      <c r="B41" s="17">
        <v>5576379</v>
      </c>
      <c r="C41" s="17">
        <v>579181</v>
      </c>
      <c r="E41" s="17">
        <v>500</v>
      </c>
      <c r="F41" s="17">
        <f>SUM(F35:F40)</f>
        <v>500</v>
      </c>
      <c r="I41" s="17"/>
    </row>
    <row r="42" spans="1:11" s="16" customFormat="1" ht="12.75">
      <c r="A42" s="16">
        <v>11</v>
      </c>
      <c r="B42" s="17">
        <v>5567381</v>
      </c>
      <c r="C42" s="17">
        <v>594227</v>
      </c>
      <c r="D42" s="16">
        <v>330</v>
      </c>
      <c r="E42" s="17" t="s">
        <v>75</v>
      </c>
      <c r="F42" s="17">
        <v>78</v>
      </c>
      <c r="G42" s="16" t="s">
        <v>59</v>
      </c>
      <c r="H42" s="18" t="s">
        <v>42</v>
      </c>
      <c r="I42" s="17">
        <v>5</v>
      </c>
      <c r="J42" s="16" t="s">
        <v>87</v>
      </c>
      <c r="K42" s="16" t="s">
        <v>91</v>
      </c>
    </row>
    <row r="43" spans="1:11" s="16" customFormat="1" ht="12.75">
      <c r="A43" s="16">
        <v>11</v>
      </c>
      <c r="B43" s="17"/>
      <c r="C43" s="17"/>
      <c r="D43" s="16">
        <v>330</v>
      </c>
      <c r="E43" s="17" t="s">
        <v>76</v>
      </c>
      <c r="F43" s="17">
        <v>42</v>
      </c>
      <c r="G43" s="16" t="s">
        <v>59</v>
      </c>
      <c r="H43" s="18" t="s">
        <v>5</v>
      </c>
      <c r="I43" s="17">
        <v>5</v>
      </c>
      <c r="J43" s="16" t="s">
        <v>88</v>
      </c>
      <c r="K43" s="16" t="s">
        <v>92</v>
      </c>
    </row>
    <row r="44" spans="1:11" s="16" customFormat="1" ht="12.75">
      <c r="A44" s="16">
        <v>11</v>
      </c>
      <c r="B44" s="17"/>
      <c r="C44" s="17"/>
      <c r="D44" s="16">
        <v>330</v>
      </c>
      <c r="E44" s="17" t="s">
        <v>77</v>
      </c>
      <c r="F44" s="17">
        <v>27</v>
      </c>
      <c r="G44" s="16" t="s">
        <v>33</v>
      </c>
      <c r="H44" s="18" t="s">
        <v>61</v>
      </c>
      <c r="I44" s="17">
        <v>5</v>
      </c>
      <c r="J44" s="16" t="s">
        <v>89</v>
      </c>
      <c r="K44" s="16" t="s">
        <v>93</v>
      </c>
    </row>
    <row r="45" spans="1:11" s="16" customFormat="1" ht="12.75">
      <c r="A45" s="16">
        <v>11</v>
      </c>
      <c r="B45" s="17"/>
      <c r="C45" s="17"/>
      <c r="D45" s="16">
        <v>330</v>
      </c>
      <c r="E45" s="17" t="s">
        <v>78</v>
      </c>
      <c r="F45" s="17">
        <v>12</v>
      </c>
      <c r="G45" s="16" t="s">
        <v>33</v>
      </c>
      <c r="H45" s="18" t="s">
        <v>5</v>
      </c>
      <c r="I45" s="17">
        <v>5</v>
      </c>
      <c r="K45" s="16" t="s">
        <v>94</v>
      </c>
    </row>
    <row r="46" spans="1:9" s="16" customFormat="1" ht="12.75">
      <c r="A46" s="16">
        <v>11</v>
      </c>
      <c r="B46" s="17"/>
      <c r="C46" s="17"/>
      <c r="D46" s="16">
        <v>330</v>
      </c>
      <c r="E46" s="17" t="s">
        <v>79</v>
      </c>
      <c r="F46" s="17">
        <v>17</v>
      </c>
      <c r="G46" s="16" t="s">
        <v>33</v>
      </c>
      <c r="H46" s="18" t="s">
        <v>42</v>
      </c>
      <c r="I46" s="17">
        <v>5</v>
      </c>
    </row>
    <row r="47" spans="1:10" s="16" customFormat="1" ht="12.75">
      <c r="A47" s="16">
        <v>11</v>
      </c>
      <c r="B47" s="17"/>
      <c r="C47" s="17"/>
      <c r="D47" s="16">
        <v>330</v>
      </c>
      <c r="E47" s="17" t="s">
        <v>579</v>
      </c>
      <c r="F47" s="17">
        <v>11</v>
      </c>
      <c r="G47" s="16" t="s">
        <v>33</v>
      </c>
      <c r="H47" s="18" t="s">
        <v>9</v>
      </c>
      <c r="I47" s="17">
        <v>3</v>
      </c>
      <c r="J47" s="16" t="s">
        <v>90</v>
      </c>
    </row>
    <row r="48" spans="1:9" s="16" customFormat="1" ht="12.75">
      <c r="A48" s="16">
        <v>11</v>
      </c>
      <c r="B48" s="17"/>
      <c r="C48" s="17"/>
      <c r="D48" s="16">
        <v>330</v>
      </c>
      <c r="E48" s="17" t="s">
        <v>580</v>
      </c>
      <c r="F48" s="17">
        <v>8</v>
      </c>
      <c r="G48" s="16" t="s">
        <v>59</v>
      </c>
      <c r="H48" s="18" t="s">
        <v>9</v>
      </c>
      <c r="I48" s="17">
        <v>3</v>
      </c>
    </row>
    <row r="49" spans="1:9" s="16" customFormat="1" ht="12.75">
      <c r="A49" s="16">
        <v>11</v>
      </c>
      <c r="B49" s="17"/>
      <c r="C49" s="17"/>
      <c r="D49" s="16">
        <v>330</v>
      </c>
      <c r="E49" s="17" t="s">
        <v>81</v>
      </c>
      <c r="F49" s="17">
        <v>7</v>
      </c>
      <c r="G49" s="16" t="s">
        <v>59</v>
      </c>
      <c r="H49" s="18" t="s">
        <v>9</v>
      </c>
      <c r="I49" s="17">
        <v>5</v>
      </c>
    </row>
    <row r="50" spans="1:9" s="16" customFormat="1" ht="12.75">
      <c r="A50" s="16">
        <v>11</v>
      </c>
      <c r="B50" s="17"/>
      <c r="C50" s="17"/>
      <c r="D50" s="16">
        <v>330</v>
      </c>
      <c r="E50" s="17" t="s">
        <v>82</v>
      </c>
      <c r="F50" s="17">
        <v>228</v>
      </c>
      <c r="G50" s="16" t="s">
        <v>59</v>
      </c>
      <c r="H50" s="18" t="s">
        <v>42</v>
      </c>
      <c r="I50" s="17">
        <v>5</v>
      </c>
    </row>
    <row r="51" spans="1:9" s="16" customFormat="1" ht="12.75">
      <c r="A51" s="16">
        <v>11</v>
      </c>
      <c r="B51" s="17"/>
      <c r="C51" s="17"/>
      <c r="D51" s="16">
        <v>330</v>
      </c>
      <c r="E51" s="17" t="s">
        <v>83</v>
      </c>
      <c r="F51" s="17">
        <v>20</v>
      </c>
      <c r="G51" s="16" t="s">
        <v>59</v>
      </c>
      <c r="H51" s="18" t="s">
        <v>5</v>
      </c>
      <c r="I51" s="17">
        <v>5</v>
      </c>
    </row>
    <row r="52" spans="1:9" s="16" customFormat="1" ht="12.75">
      <c r="A52" s="16">
        <v>11</v>
      </c>
      <c r="B52" s="17"/>
      <c r="C52" s="17"/>
      <c r="D52" s="16">
        <v>330</v>
      </c>
      <c r="E52" s="17" t="s">
        <v>84</v>
      </c>
      <c r="F52" s="17">
        <v>20</v>
      </c>
      <c r="G52" s="16" t="s">
        <v>59</v>
      </c>
      <c r="H52" s="18" t="s">
        <v>5</v>
      </c>
      <c r="I52" s="17">
        <v>5</v>
      </c>
    </row>
    <row r="53" spans="1:9" s="16" customFormat="1" ht="12.75">
      <c r="A53" s="16">
        <v>11</v>
      </c>
      <c r="B53" s="17"/>
      <c r="C53" s="17"/>
      <c r="D53" s="16">
        <v>330</v>
      </c>
      <c r="E53" s="17" t="s">
        <v>85</v>
      </c>
      <c r="F53" s="17">
        <v>25</v>
      </c>
      <c r="G53" s="16" t="s">
        <v>59</v>
      </c>
      <c r="H53" s="18" t="s">
        <v>61</v>
      </c>
      <c r="I53" s="17">
        <v>5</v>
      </c>
    </row>
    <row r="54" spans="1:9" s="16" customFormat="1" ht="12.75">
      <c r="A54" s="16">
        <v>11</v>
      </c>
      <c r="B54" s="17"/>
      <c r="C54" s="17"/>
      <c r="D54" s="16">
        <v>330</v>
      </c>
      <c r="E54" s="17" t="s">
        <v>86</v>
      </c>
      <c r="F54" s="17">
        <v>5</v>
      </c>
      <c r="G54" s="16" t="s">
        <v>59</v>
      </c>
      <c r="H54" s="18" t="s">
        <v>5</v>
      </c>
      <c r="I54" s="17">
        <v>5</v>
      </c>
    </row>
    <row r="55" spans="1:9" s="16" customFormat="1" ht="12.75">
      <c r="A55" s="16">
        <v>11</v>
      </c>
      <c r="B55" s="17">
        <v>5567820</v>
      </c>
      <c r="C55" s="17">
        <v>593986</v>
      </c>
      <c r="E55" s="17">
        <v>500</v>
      </c>
      <c r="F55" s="17">
        <f>SUM(F42:F54)</f>
        <v>500</v>
      </c>
      <c r="I55" s="17"/>
    </row>
    <row r="56" spans="1:9" s="20" customFormat="1" ht="12.75">
      <c r="A56" s="20">
        <v>32</v>
      </c>
      <c r="B56" s="21">
        <v>5560631</v>
      </c>
      <c r="C56" s="21">
        <v>599977</v>
      </c>
      <c r="D56" s="20">
        <v>17</v>
      </c>
      <c r="E56" s="21" t="s">
        <v>95</v>
      </c>
      <c r="F56" s="21">
        <v>36</v>
      </c>
      <c r="G56" s="20" t="s">
        <v>582</v>
      </c>
      <c r="H56" s="22" t="s">
        <v>5</v>
      </c>
      <c r="I56" s="20">
        <v>6</v>
      </c>
    </row>
    <row r="57" spans="1:10" s="20" customFormat="1" ht="12.75">
      <c r="A57" s="20">
        <v>32</v>
      </c>
      <c r="B57" s="21"/>
      <c r="C57" s="21"/>
      <c r="D57" s="20">
        <v>17</v>
      </c>
      <c r="E57" s="21" t="s">
        <v>96</v>
      </c>
      <c r="F57" s="21">
        <v>13</v>
      </c>
      <c r="G57" s="20" t="s">
        <v>582</v>
      </c>
      <c r="H57" s="20" t="s">
        <v>60</v>
      </c>
      <c r="J57" s="20" t="s">
        <v>237</v>
      </c>
    </row>
    <row r="58" spans="1:10" s="20" customFormat="1" ht="12.75">
      <c r="A58" s="20">
        <v>32</v>
      </c>
      <c r="B58" s="21"/>
      <c r="C58" s="21"/>
      <c r="D58" s="20">
        <v>17</v>
      </c>
      <c r="E58" s="21" t="s">
        <v>97</v>
      </c>
      <c r="F58" s="21">
        <v>71</v>
      </c>
      <c r="G58" s="20" t="s">
        <v>582</v>
      </c>
      <c r="H58" s="22" t="s">
        <v>5</v>
      </c>
      <c r="I58" s="20">
        <v>6</v>
      </c>
      <c r="J58" s="20" t="s">
        <v>119</v>
      </c>
    </row>
    <row r="59" spans="1:10" s="20" customFormat="1" ht="12.75">
      <c r="A59" s="20">
        <v>32</v>
      </c>
      <c r="B59" s="21"/>
      <c r="C59" s="21"/>
      <c r="D59" s="20">
        <v>17</v>
      </c>
      <c r="E59" s="21" t="s">
        <v>98</v>
      </c>
      <c r="F59" s="21">
        <v>25</v>
      </c>
      <c r="G59" s="20" t="s">
        <v>582</v>
      </c>
      <c r="H59" s="22" t="s">
        <v>5</v>
      </c>
      <c r="I59" s="20">
        <v>4</v>
      </c>
      <c r="J59" s="20" t="s">
        <v>120</v>
      </c>
    </row>
    <row r="60" spans="1:10" s="20" customFormat="1" ht="12.75">
      <c r="A60" s="20">
        <v>32</v>
      </c>
      <c r="B60" s="21"/>
      <c r="C60" s="21"/>
      <c r="D60" s="20">
        <v>17</v>
      </c>
      <c r="E60" s="21" t="s">
        <v>99</v>
      </c>
      <c r="F60" s="21">
        <v>23</v>
      </c>
      <c r="G60" s="20" t="s">
        <v>582</v>
      </c>
      <c r="H60" s="23" t="s">
        <v>147</v>
      </c>
      <c r="I60" s="20">
        <v>4</v>
      </c>
      <c r="J60" s="20" t="s">
        <v>120</v>
      </c>
    </row>
    <row r="61" spans="1:8" s="20" customFormat="1" ht="12.75">
      <c r="A61" s="20">
        <v>32</v>
      </c>
      <c r="B61" s="21"/>
      <c r="C61" s="21"/>
      <c r="D61" s="20">
        <v>17</v>
      </c>
      <c r="E61" s="21" t="s">
        <v>100</v>
      </c>
      <c r="F61" s="21">
        <v>26</v>
      </c>
      <c r="G61" s="20" t="s">
        <v>582</v>
      </c>
      <c r="H61" s="20" t="s">
        <v>60</v>
      </c>
    </row>
    <row r="62" spans="1:10" s="20" customFormat="1" ht="12.75">
      <c r="A62" s="20">
        <v>32</v>
      </c>
      <c r="B62" s="21"/>
      <c r="C62" s="21"/>
      <c r="D62" s="20">
        <v>17</v>
      </c>
      <c r="E62" s="21" t="s">
        <v>101</v>
      </c>
      <c r="F62" s="21">
        <v>14</v>
      </c>
      <c r="G62" s="20" t="s">
        <v>582</v>
      </c>
      <c r="H62" s="23" t="s">
        <v>147</v>
      </c>
      <c r="I62" s="20">
        <v>3</v>
      </c>
      <c r="J62" s="20" t="s">
        <v>121</v>
      </c>
    </row>
    <row r="63" spans="1:9" s="20" customFormat="1" ht="12.75">
      <c r="A63" s="20">
        <v>32</v>
      </c>
      <c r="B63" s="21"/>
      <c r="C63" s="21"/>
      <c r="D63" s="20">
        <v>17</v>
      </c>
      <c r="E63" s="21" t="s">
        <v>102</v>
      </c>
      <c r="F63" s="21">
        <v>52</v>
      </c>
      <c r="G63" s="20" t="s">
        <v>582</v>
      </c>
      <c r="H63" s="22" t="s">
        <v>5</v>
      </c>
      <c r="I63" s="20">
        <v>6</v>
      </c>
    </row>
    <row r="64" spans="1:10" s="20" customFormat="1" ht="12.75">
      <c r="A64" s="20">
        <v>32</v>
      </c>
      <c r="B64" s="21"/>
      <c r="C64" s="21"/>
      <c r="D64" s="20">
        <v>17</v>
      </c>
      <c r="E64" s="21" t="s">
        <v>103</v>
      </c>
      <c r="F64" s="21">
        <v>14</v>
      </c>
      <c r="G64" s="20" t="s">
        <v>582</v>
      </c>
      <c r="H64" s="20" t="s">
        <v>117</v>
      </c>
      <c r="J64" s="20" t="s">
        <v>238</v>
      </c>
    </row>
    <row r="65" spans="1:10" s="20" customFormat="1" ht="12.75">
      <c r="A65" s="20">
        <v>32</v>
      </c>
      <c r="B65" s="21"/>
      <c r="C65" s="21"/>
      <c r="D65" s="20">
        <v>17</v>
      </c>
      <c r="E65" s="21" t="s">
        <v>104</v>
      </c>
      <c r="F65" s="21">
        <v>9</v>
      </c>
      <c r="G65" s="20" t="s">
        <v>582</v>
      </c>
      <c r="H65" s="22" t="s">
        <v>5</v>
      </c>
      <c r="I65" s="20">
        <v>6</v>
      </c>
      <c r="J65" s="20" t="s">
        <v>239</v>
      </c>
    </row>
    <row r="66" spans="1:10" s="20" customFormat="1" ht="12.75">
      <c r="A66" s="20">
        <v>32</v>
      </c>
      <c r="B66" s="21"/>
      <c r="C66" s="21"/>
      <c r="D66" s="20">
        <v>17</v>
      </c>
      <c r="E66" s="21" t="s">
        <v>105</v>
      </c>
      <c r="F66" s="21">
        <v>16</v>
      </c>
      <c r="G66" s="20" t="s">
        <v>582</v>
      </c>
      <c r="H66" s="22" t="s">
        <v>42</v>
      </c>
      <c r="I66" s="20">
        <v>3</v>
      </c>
      <c r="J66" s="20" t="s">
        <v>122</v>
      </c>
    </row>
    <row r="67" spans="1:9" s="20" customFormat="1" ht="12.75">
      <c r="A67" s="20">
        <v>32</v>
      </c>
      <c r="B67" s="21"/>
      <c r="C67" s="21"/>
      <c r="D67" s="20">
        <v>17</v>
      </c>
      <c r="E67" s="21" t="s">
        <v>106</v>
      </c>
      <c r="F67" s="21">
        <v>46</v>
      </c>
      <c r="G67" s="20" t="s">
        <v>582</v>
      </c>
      <c r="H67" s="22" t="s">
        <v>5</v>
      </c>
      <c r="I67" s="20">
        <v>6</v>
      </c>
    </row>
    <row r="68" spans="1:10" s="20" customFormat="1" ht="12.75">
      <c r="A68" s="20">
        <v>32</v>
      </c>
      <c r="B68" s="21"/>
      <c r="C68" s="21"/>
      <c r="D68" s="20">
        <v>17</v>
      </c>
      <c r="E68" s="21" t="s">
        <v>107</v>
      </c>
      <c r="F68" s="21">
        <v>20</v>
      </c>
      <c r="G68" s="20" t="s">
        <v>582</v>
      </c>
      <c r="H68" s="22" t="s">
        <v>5</v>
      </c>
      <c r="I68" s="20">
        <v>6</v>
      </c>
      <c r="J68" s="20" t="s">
        <v>123</v>
      </c>
    </row>
    <row r="69" spans="1:10" s="20" customFormat="1" ht="12.75">
      <c r="A69" s="20">
        <v>32</v>
      </c>
      <c r="B69" s="21"/>
      <c r="C69" s="21"/>
      <c r="D69" s="20">
        <v>17</v>
      </c>
      <c r="E69" s="21" t="s">
        <v>109</v>
      </c>
      <c r="F69" s="21">
        <v>25</v>
      </c>
      <c r="G69" s="20" t="s">
        <v>582</v>
      </c>
      <c r="H69" s="22" t="s">
        <v>5</v>
      </c>
      <c r="I69" s="20">
        <v>6</v>
      </c>
      <c r="J69" s="20" t="s">
        <v>123</v>
      </c>
    </row>
    <row r="70" spans="1:10" s="20" customFormat="1" ht="12.75">
      <c r="A70" s="20">
        <v>32</v>
      </c>
      <c r="B70" s="21"/>
      <c r="C70" s="21"/>
      <c r="D70" s="20">
        <v>17</v>
      </c>
      <c r="E70" s="21" t="s">
        <v>108</v>
      </c>
      <c r="F70" s="21">
        <v>34</v>
      </c>
      <c r="G70" s="20" t="s">
        <v>582</v>
      </c>
      <c r="H70" s="22" t="s">
        <v>5</v>
      </c>
      <c r="I70" s="20">
        <v>6</v>
      </c>
      <c r="J70" s="20" t="s">
        <v>124</v>
      </c>
    </row>
    <row r="71" spans="1:10" s="20" customFormat="1" ht="12.75">
      <c r="A71" s="20">
        <v>32</v>
      </c>
      <c r="B71" s="21"/>
      <c r="C71" s="21"/>
      <c r="D71" s="20">
        <v>17</v>
      </c>
      <c r="E71" s="21" t="s">
        <v>110</v>
      </c>
      <c r="F71" s="21">
        <v>16</v>
      </c>
      <c r="G71" s="20" t="s">
        <v>582</v>
      </c>
      <c r="H71" s="22" t="s">
        <v>5</v>
      </c>
      <c r="I71" s="20">
        <v>3</v>
      </c>
      <c r="J71" s="20" t="s">
        <v>126</v>
      </c>
    </row>
    <row r="72" spans="1:9" s="20" customFormat="1" ht="12.75">
      <c r="A72" s="20">
        <v>32</v>
      </c>
      <c r="B72" s="21"/>
      <c r="C72" s="21"/>
      <c r="D72" s="20">
        <v>17</v>
      </c>
      <c r="E72" s="21" t="s">
        <v>111</v>
      </c>
      <c r="F72" s="21">
        <v>27</v>
      </c>
      <c r="G72" s="20" t="s">
        <v>582</v>
      </c>
      <c r="H72" s="22" t="s">
        <v>5</v>
      </c>
      <c r="I72" s="20">
        <v>6</v>
      </c>
    </row>
    <row r="73" spans="1:10" s="20" customFormat="1" ht="12.75">
      <c r="A73" s="20">
        <v>32</v>
      </c>
      <c r="B73" s="21"/>
      <c r="C73" s="21"/>
      <c r="D73" s="20">
        <v>17</v>
      </c>
      <c r="E73" s="21" t="s">
        <v>112</v>
      </c>
      <c r="F73" s="21">
        <v>4</v>
      </c>
      <c r="G73" s="20" t="s">
        <v>582</v>
      </c>
      <c r="H73" s="22" t="s">
        <v>42</v>
      </c>
      <c r="I73" s="20">
        <v>6</v>
      </c>
      <c r="J73" s="20" t="s">
        <v>125</v>
      </c>
    </row>
    <row r="74" spans="1:9" s="20" customFormat="1" ht="12.75">
      <c r="A74" s="20">
        <v>32</v>
      </c>
      <c r="B74" s="21"/>
      <c r="C74" s="21"/>
      <c r="D74" s="20">
        <v>17</v>
      </c>
      <c r="E74" s="21" t="s">
        <v>114</v>
      </c>
      <c r="F74" s="21">
        <v>7</v>
      </c>
      <c r="G74" s="20" t="s">
        <v>582</v>
      </c>
      <c r="H74" s="22" t="s">
        <v>5</v>
      </c>
      <c r="I74" s="20">
        <v>6</v>
      </c>
    </row>
    <row r="75" spans="1:10" s="20" customFormat="1" ht="12.75">
      <c r="A75" s="20">
        <v>32</v>
      </c>
      <c r="B75" s="21"/>
      <c r="C75" s="21"/>
      <c r="D75" s="20">
        <v>17</v>
      </c>
      <c r="E75" s="21" t="s">
        <v>113</v>
      </c>
      <c r="F75" s="21">
        <v>16</v>
      </c>
      <c r="G75" s="20" t="s">
        <v>582</v>
      </c>
      <c r="H75" s="22" t="s">
        <v>5</v>
      </c>
      <c r="I75" s="20">
        <v>3</v>
      </c>
      <c r="J75" s="20" t="s">
        <v>126</v>
      </c>
    </row>
    <row r="76" spans="1:9" s="20" customFormat="1" ht="12.75">
      <c r="A76" s="20">
        <v>32</v>
      </c>
      <c r="B76" s="21"/>
      <c r="C76" s="21"/>
      <c r="D76" s="20">
        <v>17</v>
      </c>
      <c r="E76" s="21" t="s">
        <v>115</v>
      </c>
      <c r="F76" s="21">
        <v>6</v>
      </c>
      <c r="G76" s="20" t="s">
        <v>582</v>
      </c>
      <c r="H76" s="22" t="s">
        <v>5</v>
      </c>
      <c r="I76" s="20">
        <v>6</v>
      </c>
    </row>
    <row r="77" spans="1:9" s="20" customFormat="1" ht="12.75">
      <c r="A77" s="20">
        <v>32</v>
      </c>
      <c r="B77" s="21">
        <v>5561069</v>
      </c>
      <c r="C77" s="21">
        <v>600160</v>
      </c>
      <c r="E77" s="21">
        <v>500</v>
      </c>
      <c r="F77" s="21">
        <f>SUM(F56:F76)</f>
        <v>500</v>
      </c>
      <c r="I77" s="21"/>
    </row>
    <row r="78" spans="1:11" ht="12.75">
      <c r="A78">
        <v>58</v>
      </c>
      <c r="B78" s="2">
        <v>5564881</v>
      </c>
      <c r="C78" s="2">
        <v>597977</v>
      </c>
      <c r="D78">
        <v>60</v>
      </c>
      <c r="E78" s="2" t="s">
        <v>127</v>
      </c>
      <c r="F78" s="2">
        <v>104</v>
      </c>
      <c r="G78" t="s">
        <v>151</v>
      </c>
      <c r="H78" s="1" t="s">
        <v>42</v>
      </c>
      <c r="I78" s="2">
        <v>5</v>
      </c>
      <c r="J78" t="s">
        <v>240</v>
      </c>
      <c r="K78" t="s">
        <v>158</v>
      </c>
    </row>
    <row r="79" spans="1:11" ht="12.75">
      <c r="A79">
        <v>58</v>
      </c>
      <c r="D79">
        <v>60</v>
      </c>
      <c r="E79" s="2" t="s">
        <v>128</v>
      </c>
      <c r="F79" s="2">
        <v>17</v>
      </c>
      <c r="G79" t="s">
        <v>151</v>
      </c>
      <c r="H79" s="1" t="s">
        <v>147</v>
      </c>
      <c r="I79" s="2">
        <v>5</v>
      </c>
      <c r="J79" t="s">
        <v>154</v>
      </c>
      <c r="K79" t="s">
        <v>159</v>
      </c>
    </row>
    <row r="80" spans="1:11" ht="12.75">
      <c r="A80">
        <v>58</v>
      </c>
      <c r="D80">
        <v>60</v>
      </c>
      <c r="E80" s="2" t="s">
        <v>129</v>
      </c>
      <c r="F80" s="2">
        <v>24</v>
      </c>
      <c r="G80" t="s">
        <v>151</v>
      </c>
      <c r="H80" s="1" t="s">
        <v>42</v>
      </c>
      <c r="I80" s="2">
        <v>5</v>
      </c>
      <c r="K80" t="s">
        <v>160</v>
      </c>
    </row>
    <row r="81" spans="1:9" ht="12.75">
      <c r="A81">
        <v>58</v>
      </c>
      <c r="D81">
        <v>60</v>
      </c>
      <c r="E81" s="2" t="s">
        <v>130</v>
      </c>
      <c r="F81" s="2">
        <v>6</v>
      </c>
      <c r="G81" t="s">
        <v>151</v>
      </c>
      <c r="H81" s="1" t="s">
        <v>5</v>
      </c>
      <c r="I81" s="2">
        <v>5</v>
      </c>
    </row>
    <row r="82" spans="1:10" ht="12.75">
      <c r="A82">
        <v>58</v>
      </c>
      <c r="D82">
        <v>60</v>
      </c>
      <c r="E82" s="2" t="s">
        <v>131</v>
      </c>
      <c r="F82" s="2">
        <v>6</v>
      </c>
      <c r="G82" t="s">
        <v>151</v>
      </c>
      <c r="H82" s="1" t="s">
        <v>61</v>
      </c>
      <c r="I82" s="2">
        <v>5</v>
      </c>
      <c r="J82" t="s">
        <v>155</v>
      </c>
    </row>
    <row r="83" spans="1:9" ht="12.75">
      <c r="A83">
        <v>58</v>
      </c>
      <c r="D83">
        <v>60</v>
      </c>
      <c r="E83" s="2" t="s">
        <v>132</v>
      </c>
      <c r="F83" s="2">
        <v>15</v>
      </c>
      <c r="G83" t="s">
        <v>151</v>
      </c>
      <c r="H83" s="1" t="s">
        <v>5</v>
      </c>
      <c r="I83" s="2">
        <v>5</v>
      </c>
    </row>
    <row r="84" spans="1:10" ht="12.75">
      <c r="A84">
        <v>58</v>
      </c>
      <c r="D84">
        <v>60</v>
      </c>
      <c r="E84" s="2" t="s">
        <v>133</v>
      </c>
      <c r="F84" s="2">
        <v>37</v>
      </c>
      <c r="G84" t="s">
        <v>151</v>
      </c>
      <c r="H84" s="1" t="s">
        <v>61</v>
      </c>
      <c r="I84" s="2" t="s">
        <v>152</v>
      </c>
      <c r="J84" t="s">
        <v>156</v>
      </c>
    </row>
    <row r="85" spans="1:9" ht="12.75">
      <c r="A85">
        <v>58</v>
      </c>
      <c r="D85">
        <v>60</v>
      </c>
      <c r="E85" s="2" t="s">
        <v>134</v>
      </c>
      <c r="F85" s="2">
        <v>37</v>
      </c>
      <c r="G85" t="s">
        <v>151</v>
      </c>
      <c r="H85" s="1" t="s">
        <v>148</v>
      </c>
      <c r="I85" s="2">
        <v>5</v>
      </c>
    </row>
    <row r="86" spans="1:9" ht="12.75">
      <c r="A86">
        <v>58</v>
      </c>
      <c r="D86">
        <v>60</v>
      </c>
      <c r="E86" s="2" t="s">
        <v>135</v>
      </c>
      <c r="F86" s="2">
        <v>19</v>
      </c>
      <c r="G86" t="s">
        <v>151</v>
      </c>
      <c r="H86" t="s">
        <v>149</v>
      </c>
      <c r="I86" s="2">
        <v>5</v>
      </c>
    </row>
    <row r="87" spans="1:9" ht="12.75">
      <c r="A87">
        <v>58</v>
      </c>
      <c r="D87">
        <v>60</v>
      </c>
      <c r="E87" s="2" t="s">
        <v>136</v>
      </c>
      <c r="F87" s="2">
        <v>16</v>
      </c>
      <c r="G87" t="s">
        <v>151</v>
      </c>
      <c r="H87" t="s">
        <v>148</v>
      </c>
      <c r="I87" s="2">
        <v>5</v>
      </c>
    </row>
    <row r="88" spans="1:9" ht="12.75">
      <c r="A88">
        <v>58</v>
      </c>
      <c r="D88">
        <v>60</v>
      </c>
      <c r="E88" s="2" t="s">
        <v>137</v>
      </c>
      <c r="F88" s="2">
        <v>12</v>
      </c>
      <c r="G88" t="s">
        <v>151</v>
      </c>
      <c r="H88" t="s">
        <v>149</v>
      </c>
      <c r="I88" s="2">
        <v>5</v>
      </c>
    </row>
    <row r="89" spans="1:10" ht="12.75">
      <c r="A89">
        <v>58</v>
      </c>
      <c r="D89">
        <v>60</v>
      </c>
      <c r="E89" s="2" t="s">
        <v>140</v>
      </c>
      <c r="F89" s="2">
        <v>117</v>
      </c>
      <c r="G89" t="s">
        <v>151</v>
      </c>
      <c r="H89" s="1" t="s">
        <v>5</v>
      </c>
      <c r="I89" s="2">
        <v>5</v>
      </c>
      <c r="J89" t="s">
        <v>157</v>
      </c>
    </row>
    <row r="90" spans="1:9" ht="12.75">
      <c r="A90">
        <v>58</v>
      </c>
      <c r="D90">
        <v>60</v>
      </c>
      <c r="E90" s="2" t="s">
        <v>141</v>
      </c>
      <c r="F90" s="2">
        <v>21</v>
      </c>
      <c r="G90" t="s">
        <v>151</v>
      </c>
      <c r="H90" s="1" t="s">
        <v>42</v>
      </c>
      <c r="I90" s="2">
        <v>5</v>
      </c>
    </row>
    <row r="91" spans="1:9" ht="12.75">
      <c r="A91">
        <v>58</v>
      </c>
      <c r="D91">
        <v>60</v>
      </c>
      <c r="E91" s="2" t="s">
        <v>142</v>
      </c>
      <c r="F91" s="2">
        <v>18</v>
      </c>
      <c r="G91" t="s">
        <v>151</v>
      </c>
      <c r="H91" s="1" t="s">
        <v>5</v>
      </c>
      <c r="I91" s="2">
        <v>5</v>
      </c>
    </row>
    <row r="92" spans="1:9" ht="12.75">
      <c r="A92">
        <v>58</v>
      </c>
      <c r="D92">
        <v>60</v>
      </c>
      <c r="E92" s="2" t="s">
        <v>138</v>
      </c>
      <c r="F92" s="2">
        <v>8</v>
      </c>
      <c r="G92" t="s">
        <v>151</v>
      </c>
      <c r="H92" s="1" t="s">
        <v>150</v>
      </c>
      <c r="I92" s="2">
        <v>3</v>
      </c>
    </row>
    <row r="93" spans="1:10" ht="12.75">
      <c r="A93">
        <v>58</v>
      </c>
      <c r="D93">
        <v>60</v>
      </c>
      <c r="E93" s="2" t="s">
        <v>139</v>
      </c>
      <c r="F93" s="2">
        <v>3</v>
      </c>
      <c r="G93" t="s">
        <v>151</v>
      </c>
      <c r="H93" t="s">
        <v>117</v>
      </c>
      <c r="J93" t="s">
        <v>241</v>
      </c>
    </row>
    <row r="94" spans="1:9" ht="12.75">
      <c r="A94">
        <v>58</v>
      </c>
      <c r="D94">
        <v>60</v>
      </c>
      <c r="E94" s="2" t="s">
        <v>143</v>
      </c>
      <c r="F94" s="2">
        <v>11</v>
      </c>
      <c r="G94" t="s">
        <v>151</v>
      </c>
      <c r="H94" s="1" t="s">
        <v>61</v>
      </c>
      <c r="I94" s="2">
        <v>3</v>
      </c>
    </row>
    <row r="95" spans="1:9" ht="12.75">
      <c r="A95">
        <v>58</v>
      </c>
      <c r="D95">
        <v>60</v>
      </c>
      <c r="E95" s="2" t="s">
        <v>144</v>
      </c>
      <c r="F95" s="2">
        <v>9</v>
      </c>
      <c r="G95" t="s">
        <v>151</v>
      </c>
      <c r="H95" s="1" t="s">
        <v>61</v>
      </c>
      <c r="I95" s="2" t="s">
        <v>153</v>
      </c>
    </row>
    <row r="96" spans="1:9" ht="12.75">
      <c r="A96">
        <v>58</v>
      </c>
      <c r="D96">
        <v>60</v>
      </c>
      <c r="E96" s="2" t="s">
        <v>145</v>
      </c>
      <c r="F96" s="2">
        <v>10</v>
      </c>
      <c r="G96" t="s">
        <v>151</v>
      </c>
      <c r="H96" s="1" t="s">
        <v>5</v>
      </c>
      <c r="I96" s="2">
        <v>5</v>
      </c>
    </row>
    <row r="97" spans="1:10" ht="12.75">
      <c r="A97">
        <v>58</v>
      </c>
      <c r="D97">
        <v>60</v>
      </c>
      <c r="E97" s="2" t="s">
        <v>146</v>
      </c>
      <c r="F97" s="2">
        <v>10</v>
      </c>
      <c r="G97" t="s">
        <v>151</v>
      </c>
      <c r="H97" t="s">
        <v>60</v>
      </c>
      <c r="J97" t="s">
        <v>237</v>
      </c>
    </row>
    <row r="98" spans="1:6" ht="12.75">
      <c r="A98">
        <v>58</v>
      </c>
      <c r="B98" s="2">
        <v>5565116</v>
      </c>
      <c r="C98" s="2">
        <v>598410</v>
      </c>
      <c r="E98" s="2">
        <v>500</v>
      </c>
      <c r="F98" s="2">
        <f>SUM(F78:F97)</f>
        <v>500</v>
      </c>
    </row>
    <row r="99" spans="1:11" ht="12.75">
      <c r="A99">
        <v>89</v>
      </c>
      <c r="B99" s="2">
        <v>5535381</v>
      </c>
      <c r="C99" s="2">
        <v>611727</v>
      </c>
      <c r="D99">
        <v>30</v>
      </c>
      <c r="E99" s="2" t="s">
        <v>161</v>
      </c>
      <c r="F99" s="2">
        <v>84</v>
      </c>
      <c r="G99" t="s">
        <v>118</v>
      </c>
      <c r="H99" s="1" t="s">
        <v>42</v>
      </c>
      <c r="I99" s="2">
        <v>3</v>
      </c>
      <c r="J99" t="s">
        <v>164</v>
      </c>
      <c r="K99" t="s">
        <v>166</v>
      </c>
    </row>
    <row r="100" spans="1:11" ht="12.75">
      <c r="A100">
        <v>89</v>
      </c>
      <c r="D100">
        <v>30</v>
      </c>
      <c r="E100" s="2" t="s">
        <v>162</v>
      </c>
      <c r="F100" s="2">
        <v>35</v>
      </c>
      <c r="G100" t="s">
        <v>118</v>
      </c>
      <c r="H100" t="s">
        <v>60</v>
      </c>
      <c r="J100" t="s">
        <v>242</v>
      </c>
      <c r="K100" t="s">
        <v>167</v>
      </c>
    </row>
    <row r="101" spans="1:11" ht="12.75">
      <c r="A101">
        <v>89</v>
      </c>
      <c r="D101">
        <v>30</v>
      </c>
      <c r="E101" s="2" t="s">
        <v>163</v>
      </c>
      <c r="F101" s="2">
        <v>381</v>
      </c>
      <c r="G101" t="s">
        <v>118</v>
      </c>
      <c r="H101" s="1" t="s">
        <v>42</v>
      </c>
      <c r="I101" s="2">
        <v>3</v>
      </c>
      <c r="J101" t="s">
        <v>165</v>
      </c>
      <c r="K101" t="s">
        <v>168</v>
      </c>
    </row>
    <row r="102" spans="1:11" ht="12.75">
      <c r="A102">
        <v>89</v>
      </c>
      <c r="B102" s="2">
        <v>5535847</v>
      </c>
      <c r="C102" s="2">
        <v>611868</v>
      </c>
      <c r="E102" s="2">
        <v>500</v>
      </c>
      <c r="F102" s="2">
        <f>SUM(F99:F101)</f>
        <v>500</v>
      </c>
      <c r="K102" t="s">
        <v>169</v>
      </c>
    </row>
    <row r="103" spans="1:11" s="16" customFormat="1" ht="12.75">
      <c r="A103" s="16">
        <v>14</v>
      </c>
      <c r="B103" s="17">
        <v>5580881</v>
      </c>
      <c r="C103" s="17">
        <v>597727</v>
      </c>
      <c r="D103" s="16">
        <v>336</v>
      </c>
      <c r="E103" s="17" t="s">
        <v>170</v>
      </c>
      <c r="F103" s="17">
        <v>19</v>
      </c>
      <c r="G103" s="16" t="s">
        <v>59</v>
      </c>
      <c r="H103" s="18" t="s">
        <v>42</v>
      </c>
      <c r="I103" s="17">
        <v>3</v>
      </c>
      <c r="J103" s="16" t="s">
        <v>183</v>
      </c>
      <c r="K103" s="16" t="s">
        <v>188</v>
      </c>
    </row>
    <row r="104" spans="1:11" s="16" customFormat="1" ht="12.75">
      <c r="A104" s="16">
        <v>14</v>
      </c>
      <c r="B104" s="17"/>
      <c r="C104" s="17"/>
      <c r="D104" s="16">
        <v>336</v>
      </c>
      <c r="E104" s="17" t="s">
        <v>171</v>
      </c>
      <c r="F104" s="17">
        <v>7</v>
      </c>
      <c r="G104" s="16" t="s">
        <v>59</v>
      </c>
      <c r="H104" s="18" t="s">
        <v>42</v>
      </c>
      <c r="I104" s="17">
        <v>2</v>
      </c>
      <c r="J104" s="16" t="s">
        <v>184</v>
      </c>
      <c r="K104" s="16" t="s">
        <v>243</v>
      </c>
    </row>
    <row r="105" spans="1:11" s="16" customFormat="1" ht="12.75">
      <c r="A105" s="16">
        <v>14</v>
      </c>
      <c r="B105" s="17"/>
      <c r="C105" s="17"/>
      <c r="D105" s="16">
        <v>336</v>
      </c>
      <c r="E105" s="17" t="s">
        <v>172</v>
      </c>
      <c r="F105" s="17">
        <v>47</v>
      </c>
      <c r="G105" s="16" t="s">
        <v>59</v>
      </c>
      <c r="H105" s="18" t="s">
        <v>42</v>
      </c>
      <c r="I105" s="17">
        <v>3</v>
      </c>
      <c r="J105" s="16" t="s">
        <v>185</v>
      </c>
      <c r="K105" s="16" t="s">
        <v>189</v>
      </c>
    </row>
    <row r="106" spans="1:10" s="16" customFormat="1" ht="12.75">
      <c r="A106" s="16">
        <v>14</v>
      </c>
      <c r="B106" s="17"/>
      <c r="C106" s="17"/>
      <c r="D106" s="16">
        <v>336</v>
      </c>
      <c r="E106" s="17" t="s">
        <v>173</v>
      </c>
      <c r="F106" s="17">
        <v>56</v>
      </c>
      <c r="G106" s="16" t="s">
        <v>59</v>
      </c>
      <c r="H106" s="18" t="s">
        <v>5</v>
      </c>
      <c r="I106" s="17">
        <v>3</v>
      </c>
      <c r="J106" s="16" t="s">
        <v>183</v>
      </c>
    </row>
    <row r="107" spans="1:9" s="16" customFormat="1" ht="12.75">
      <c r="A107" s="16">
        <v>14</v>
      </c>
      <c r="B107" s="17"/>
      <c r="C107" s="17"/>
      <c r="D107" s="16">
        <v>336</v>
      </c>
      <c r="E107" s="17" t="s">
        <v>174</v>
      </c>
      <c r="F107" s="17">
        <v>11</v>
      </c>
      <c r="G107" s="16" t="s">
        <v>59</v>
      </c>
      <c r="H107" s="18" t="s">
        <v>42</v>
      </c>
      <c r="I107" s="17">
        <v>3</v>
      </c>
    </row>
    <row r="108" spans="1:9" s="16" customFormat="1" ht="12.75">
      <c r="A108" s="16">
        <v>14</v>
      </c>
      <c r="B108" s="17"/>
      <c r="C108" s="17"/>
      <c r="D108" s="16">
        <v>336</v>
      </c>
      <c r="E108" s="17" t="s">
        <v>175</v>
      </c>
      <c r="F108" s="17">
        <v>6</v>
      </c>
      <c r="G108" s="16" t="s">
        <v>59</v>
      </c>
      <c r="H108" s="18" t="s">
        <v>42</v>
      </c>
      <c r="I108" s="17">
        <v>5</v>
      </c>
    </row>
    <row r="109" spans="1:9" s="16" customFormat="1" ht="12.75">
      <c r="A109" s="16">
        <v>14</v>
      </c>
      <c r="B109" s="17"/>
      <c r="C109" s="17"/>
      <c r="D109" s="16">
        <v>336</v>
      </c>
      <c r="E109" s="17" t="s">
        <v>176</v>
      </c>
      <c r="F109" s="17">
        <v>4</v>
      </c>
      <c r="G109" s="16" t="s">
        <v>59</v>
      </c>
      <c r="H109" s="18" t="s">
        <v>61</v>
      </c>
      <c r="I109" s="17">
        <v>5</v>
      </c>
    </row>
    <row r="110" spans="1:10" s="16" customFormat="1" ht="12.75">
      <c r="A110" s="16">
        <v>14</v>
      </c>
      <c r="B110" s="17"/>
      <c r="C110" s="17"/>
      <c r="D110" s="16">
        <v>336</v>
      </c>
      <c r="E110" s="17" t="s">
        <v>177</v>
      </c>
      <c r="F110" s="17">
        <v>1</v>
      </c>
      <c r="G110" s="16" t="s">
        <v>59</v>
      </c>
      <c r="H110" s="16" t="s">
        <v>117</v>
      </c>
      <c r="I110" s="17">
        <v>5</v>
      </c>
      <c r="J110" s="16" t="s">
        <v>241</v>
      </c>
    </row>
    <row r="111" spans="1:9" s="16" customFormat="1" ht="12.75">
      <c r="A111" s="16">
        <v>14</v>
      </c>
      <c r="B111" s="17"/>
      <c r="C111" s="17"/>
      <c r="D111" s="16">
        <v>336</v>
      </c>
      <c r="E111" s="17" t="s">
        <v>178</v>
      </c>
      <c r="F111" s="17">
        <v>25</v>
      </c>
      <c r="G111" s="16" t="s">
        <v>59</v>
      </c>
      <c r="H111" s="18" t="s">
        <v>61</v>
      </c>
      <c r="I111" s="17">
        <v>5</v>
      </c>
    </row>
    <row r="112" spans="1:9" s="16" customFormat="1" ht="12.75">
      <c r="A112" s="16">
        <v>14</v>
      </c>
      <c r="B112" s="17"/>
      <c r="C112" s="17"/>
      <c r="D112" s="16">
        <v>336</v>
      </c>
      <c r="E112" s="17" t="s">
        <v>179</v>
      </c>
      <c r="F112" s="17">
        <v>25</v>
      </c>
      <c r="G112" s="16" t="s">
        <v>59</v>
      </c>
      <c r="H112" s="18" t="s">
        <v>42</v>
      </c>
      <c r="I112" s="17">
        <v>5</v>
      </c>
    </row>
    <row r="113" spans="1:10" s="16" customFormat="1" ht="12.75">
      <c r="A113" s="16">
        <v>14</v>
      </c>
      <c r="B113" s="17"/>
      <c r="C113" s="17"/>
      <c r="D113" s="16">
        <v>336</v>
      </c>
      <c r="E113" s="17" t="s">
        <v>180</v>
      </c>
      <c r="F113" s="17">
        <v>79</v>
      </c>
      <c r="G113" s="16" t="s">
        <v>59</v>
      </c>
      <c r="H113" s="18" t="s">
        <v>42</v>
      </c>
      <c r="I113" s="17" t="s">
        <v>153</v>
      </c>
      <c r="J113" s="16" t="s">
        <v>186</v>
      </c>
    </row>
    <row r="114" spans="1:10" s="16" customFormat="1" ht="12.75">
      <c r="A114" s="16">
        <v>14</v>
      </c>
      <c r="B114" s="17"/>
      <c r="C114" s="17"/>
      <c r="D114" s="16">
        <v>336</v>
      </c>
      <c r="E114" s="17" t="s">
        <v>181</v>
      </c>
      <c r="F114" s="17">
        <v>220</v>
      </c>
      <c r="G114" s="16" t="s">
        <v>59</v>
      </c>
      <c r="H114" s="18" t="s">
        <v>5</v>
      </c>
      <c r="I114" s="17">
        <v>3</v>
      </c>
      <c r="J114" s="16" t="s">
        <v>187</v>
      </c>
    </row>
    <row r="115" spans="1:9" s="16" customFormat="1" ht="12.75">
      <c r="A115" s="16">
        <v>14</v>
      </c>
      <c r="B115" s="17">
        <v>5581314</v>
      </c>
      <c r="C115" s="17">
        <v>597489</v>
      </c>
      <c r="E115" s="17">
        <v>500</v>
      </c>
      <c r="F115" s="17">
        <f>SUM(F103:F114)</f>
        <v>500</v>
      </c>
      <c r="I115" s="17"/>
    </row>
    <row r="116" spans="1:9" ht="12.75">
      <c r="A116">
        <v>10</v>
      </c>
      <c r="B116" s="2">
        <v>5586381</v>
      </c>
      <c r="C116" s="2">
        <v>599477</v>
      </c>
      <c r="D116">
        <v>332</v>
      </c>
      <c r="E116" s="2" t="s">
        <v>190</v>
      </c>
      <c r="F116" s="2">
        <v>125</v>
      </c>
      <c r="G116" t="s">
        <v>59</v>
      </c>
      <c r="H116" s="1" t="s">
        <v>5</v>
      </c>
      <c r="I116" s="2">
        <v>4</v>
      </c>
    </row>
    <row r="117" spans="1:10" ht="12.75">
      <c r="A117">
        <v>10</v>
      </c>
      <c r="D117">
        <v>332</v>
      </c>
      <c r="E117" s="2" t="s">
        <v>191</v>
      </c>
      <c r="F117" s="2">
        <v>52</v>
      </c>
      <c r="G117" t="s">
        <v>59</v>
      </c>
      <c r="H117" s="1" t="s">
        <v>61</v>
      </c>
      <c r="I117" s="2">
        <v>5</v>
      </c>
      <c r="J117" t="s">
        <v>194</v>
      </c>
    </row>
    <row r="118" spans="1:9" ht="12.75">
      <c r="A118">
        <v>10</v>
      </c>
      <c r="D118">
        <v>332</v>
      </c>
      <c r="E118" s="2" t="s">
        <v>192</v>
      </c>
      <c r="F118" s="2">
        <v>37</v>
      </c>
      <c r="G118" t="s">
        <v>59</v>
      </c>
      <c r="H118" s="1" t="s">
        <v>5</v>
      </c>
      <c r="I118" s="2">
        <v>5</v>
      </c>
    </row>
    <row r="119" spans="1:10" ht="12.75">
      <c r="A119">
        <v>10</v>
      </c>
      <c r="D119">
        <v>332</v>
      </c>
      <c r="E119" s="2" t="s">
        <v>193</v>
      </c>
      <c r="F119" s="2">
        <v>286</v>
      </c>
      <c r="G119" t="s">
        <v>59</v>
      </c>
      <c r="H119" s="1" t="s">
        <v>42</v>
      </c>
      <c r="I119" s="2">
        <v>5</v>
      </c>
      <c r="J119" t="s">
        <v>195</v>
      </c>
    </row>
    <row r="120" spans="1:6" ht="12.75">
      <c r="A120">
        <v>10</v>
      </c>
      <c r="B120" s="2">
        <v>5586793</v>
      </c>
      <c r="C120" s="2">
        <v>599196</v>
      </c>
      <c r="E120" s="2">
        <v>500</v>
      </c>
      <c r="F120" s="2">
        <f>SUM(F116:F119)</f>
        <v>500</v>
      </c>
    </row>
    <row r="121" spans="1:11" s="13" customFormat="1" ht="12.75">
      <c r="A121" s="13">
        <v>84</v>
      </c>
      <c r="B121" s="14">
        <v>5546381</v>
      </c>
      <c r="C121" s="14">
        <v>580476</v>
      </c>
      <c r="D121" s="13">
        <v>270</v>
      </c>
      <c r="E121" s="14" t="s">
        <v>196</v>
      </c>
      <c r="F121" s="14">
        <v>95</v>
      </c>
      <c r="G121" s="13" t="s">
        <v>151</v>
      </c>
      <c r="H121" s="15" t="s">
        <v>42</v>
      </c>
      <c r="I121" s="14">
        <v>5</v>
      </c>
      <c r="J121" s="13" t="s">
        <v>210</v>
      </c>
      <c r="K121" s="13" t="s">
        <v>213</v>
      </c>
    </row>
    <row r="122" spans="1:11" s="13" customFormat="1" ht="12.75">
      <c r="A122" s="13">
        <v>84</v>
      </c>
      <c r="B122" s="14"/>
      <c r="C122" s="14"/>
      <c r="D122" s="13">
        <v>270</v>
      </c>
      <c r="E122" s="14" t="s">
        <v>197</v>
      </c>
      <c r="F122" s="14">
        <v>15</v>
      </c>
      <c r="G122" s="13" t="s">
        <v>151</v>
      </c>
      <c r="H122" s="15" t="s">
        <v>41</v>
      </c>
      <c r="I122" s="14">
        <v>2</v>
      </c>
      <c r="J122" s="13" t="s">
        <v>244</v>
      </c>
      <c r="K122" s="13" t="s">
        <v>214</v>
      </c>
    </row>
    <row r="123" spans="1:9" s="13" customFormat="1" ht="12.75">
      <c r="A123" s="13">
        <v>84</v>
      </c>
      <c r="B123" s="14"/>
      <c r="C123" s="14"/>
      <c r="D123" s="13">
        <v>270</v>
      </c>
      <c r="E123" s="14" t="s">
        <v>198</v>
      </c>
      <c r="F123" s="14">
        <v>15</v>
      </c>
      <c r="G123" s="13" t="s">
        <v>151</v>
      </c>
      <c r="H123" s="15" t="s">
        <v>42</v>
      </c>
      <c r="I123" s="14">
        <v>3</v>
      </c>
    </row>
    <row r="124" spans="1:9" s="13" customFormat="1" ht="12.75">
      <c r="A124" s="13">
        <v>84</v>
      </c>
      <c r="B124" s="14"/>
      <c r="C124" s="14"/>
      <c r="D124" s="13">
        <v>270</v>
      </c>
      <c r="E124" s="14" t="s">
        <v>199</v>
      </c>
      <c r="F124" s="14">
        <v>7</v>
      </c>
      <c r="G124" s="13" t="s">
        <v>151</v>
      </c>
      <c r="H124" s="15" t="s">
        <v>5</v>
      </c>
      <c r="I124" s="14">
        <v>5</v>
      </c>
    </row>
    <row r="125" spans="1:9" s="13" customFormat="1" ht="12.75">
      <c r="A125" s="13">
        <v>84</v>
      </c>
      <c r="B125" s="14"/>
      <c r="C125" s="14"/>
      <c r="D125" s="13">
        <v>270</v>
      </c>
      <c r="E125" s="14" t="s">
        <v>200</v>
      </c>
      <c r="F125" s="14">
        <v>8</v>
      </c>
      <c r="G125" s="13" t="s">
        <v>151</v>
      </c>
      <c r="H125" s="15" t="s">
        <v>61</v>
      </c>
      <c r="I125" s="14">
        <v>6</v>
      </c>
    </row>
    <row r="126" spans="1:9" s="13" customFormat="1" ht="12.75">
      <c r="A126" s="13">
        <v>84</v>
      </c>
      <c r="B126" s="14"/>
      <c r="C126" s="14"/>
      <c r="D126" s="13">
        <v>270</v>
      </c>
      <c r="E126" s="14" t="s">
        <v>201</v>
      </c>
      <c r="F126" s="14">
        <v>14</v>
      </c>
      <c r="G126" s="13" t="s">
        <v>151</v>
      </c>
      <c r="H126" s="15" t="s">
        <v>588</v>
      </c>
      <c r="I126" s="14">
        <v>6</v>
      </c>
    </row>
    <row r="127" spans="1:10" s="13" customFormat="1" ht="12.75">
      <c r="A127" s="13">
        <v>84</v>
      </c>
      <c r="B127" s="14"/>
      <c r="C127" s="14"/>
      <c r="D127" s="13">
        <v>270</v>
      </c>
      <c r="E127" s="14" t="s">
        <v>202</v>
      </c>
      <c r="F127" s="14">
        <v>5</v>
      </c>
      <c r="G127" s="13" t="s">
        <v>151</v>
      </c>
      <c r="H127" s="13" t="s">
        <v>117</v>
      </c>
      <c r="I127" s="14"/>
      <c r="J127" s="13" t="s">
        <v>241</v>
      </c>
    </row>
    <row r="128" spans="1:9" s="13" customFormat="1" ht="12.75">
      <c r="A128" s="13">
        <v>84</v>
      </c>
      <c r="B128" s="14"/>
      <c r="C128" s="14"/>
      <c r="D128" s="13">
        <v>270</v>
      </c>
      <c r="E128" s="14" t="s">
        <v>203</v>
      </c>
      <c r="F128" s="14">
        <v>5</v>
      </c>
      <c r="G128" s="13" t="s">
        <v>151</v>
      </c>
      <c r="H128" s="15" t="s">
        <v>588</v>
      </c>
      <c r="I128" s="14">
        <v>6</v>
      </c>
    </row>
    <row r="129" spans="1:9" s="13" customFormat="1" ht="12.75">
      <c r="A129" s="13">
        <v>84</v>
      </c>
      <c r="B129" s="14"/>
      <c r="C129" s="14"/>
      <c r="D129" s="13">
        <v>270</v>
      </c>
      <c r="E129" s="14" t="s">
        <v>204</v>
      </c>
      <c r="F129" s="14">
        <v>12</v>
      </c>
      <c r="G129" s="13" t="s">
        <v>151</v>
      </c>
      <c r="H129" s="15" t="s">
        <v>5</v>
      </c>
      <c r="I129" s="14">
        <v>6</v>
      </c>
    </row>
    <row r="130" spans="1:10" s="13" customFormat="1" ht="12.75">
      <c r="A130" s="13">
        <v>84</v>
      </c>
      <c r="B130" s="14"/>
      <c r="C130" s="14"/>
      <c r="D130" s="13">
        <v>270</v>
      </c>
      <c r="E130" s="14" t="s">
        <v>205</v>
      </c>
      <c r="F130" s="14">
        <v>79</v>
      </c>
      <c r="G130" s="13" t="s">
        <v>118</v>
      </c>
      <c r="H130" s="15" t="s">
        <v>9</v>
      </c>
      <c r="I130" s="14">
        <v>5</v>
      </c>
      <c r="J130" s="13" t="s">
        <v>211</v>
      </c>
    </row>
    <row r="131" spans="1:10" s="13" customFormat="1" ht="12.75">
      <c r="A131" s="13">
        <v>84</v>
      </c>
      <c r="B131" s="14"/>
      <c r="C131" s="14"/>
      <c r="D131" s="13">
        <v>270</v>
      </c>
      <c r="E131" s="14" t="s">
        <v>206</v>
      </c>
      <c r="F131" s="14">
        <v>54</v>
      </c>
      <c r="G131" s="13" t="s">
        <v>118</v>
      </c>
      <c r="H131" s="15" t="s">
        <v>9</v>
      </c>
      <c r="I131" s="14">
        <v>3</v>
      </c>
      <c r="J131" s="13" t="s">
        <v>121</v>
      </c>
    </row>
    <row r="132" spans="1:9" s="13" customFormat="1" ht="12.75">
      <c r="A132" s="13">
        <v>84</v>
      </c>
      <c r="B132" s="14"/>
      <c r="C132" s="14"/>
      <c r="D132" s="13">
        <v>270</v>
      </c>
      <c r="E132" s="14" t="s">
        <v>207</v>
      </c>
      <c r="F132" s="14">
        <v>63</v>
      </c>
      <c r="G132" s="13" t="s">
        <v>118</v>
      </c>
      <c r="H132" s="15" t="s">
        <v>9</v>
      </c>
      <c r="I132" s="14">
        <v>5</v>
      </c>
    </row>
    <row r="133" spans="1:10" s="13" customFormat="1" ht="12.75">
      <c r="A133" s="13">
        <v>84</v>
      </c>
      <c r="B133" s="14"/>
      <c r="C133" s="14"/>
      <c r="D133" s="13">
        <v>270</v>
      </c>
      <c r="E133" s="14" t="s">
        <v>208</v>
      </c>
      <c r="F133" s="14">
        <v>87</v>
      </c>
      <c r="G133" s="13" t="s">
        <v>118</v>
      </c>
      <c r="H133" s="15" t="s">
        <v>9</v>
      </c>
      <c r="I133" s="14">
        <v>3</v>
      </c>
      <c r="J133" s="13" t="s">
        <v>212</v>
      </c>
    </row>
    <row r="134" spans="1:10" s="13" customFormat="1" ht="12.75">
      <c r="A134" s="13">
        <v>84</v>
      </c>
      <c r="B134" s="14"/>
      <c r="C134" s="14"/>
      <c r="D134" s="13">
        <v>270</v>
      </c>
      <c r="E134" s="14" t="s">
        <v>209</v>
      </c>
      <c r="F134" s="14">
        <v>9</v>
      </c>
      <c r="G134" s="13" t="s">
        <v>118</v>
      </c>
      <c r="H134" s="15" t="s">
        <v>5</v>
      </c>
      <c r="I134" s="14">
        <v>3</v>
      </c>
      <c r="J134" s="13" t="s">
        <v>212</v>
      </c>
    </row>
    <row r="135" spans="1:10" s="13" customFormat="1" ht="12.75">
      <c r="A135" s="13">
        <v>84</v>
      </c>
      <c r="B135" s="14"/>
      <c r="C135" s="14"/>
      <c r="D135" s="13">
        <v>270</v>
      </c>
      <c r="E135" s="14" t="s">
        <v>255</v>
      </c>
      <c r="F135" s="14">
        <v>32</v>
      </c>
      <c r="G135" s="13" t="s">
        <v>118</v>
      </c>
      <c r="H135" s="15" t="s">
        <v>9</v>
      </c>
      <c r="I135" s="14">
        <v>3</v>
      </c>
      <c r="J135" s="13" t="s">
        <v>212</v>
      </c>
    </row>
    <row r="136" spans="1:9" s="13" customFormat="1" ht="12.75">
      <c r="A136" s="13">
        <v>84</v>
      </c>
      <c r="B136" s="14">
        <v>5546323</v>
      </c>
      <c r="C136" s="14">
        <v>580027</v>
      </c>
      <c r="E136" s="14">
        <v>500</v>
      </c>
      <c r="F136" s="14">
        <f>SUM(F121:F135)</f>
        <v>500</v>
      </c>
      <c r="H136" s="15"/>
      <c r="I136" s="14"/>
    </row>
    <row r="137" spans="1:11" ht="12.75">
      <c r="A137">
        <v>2</v>
      </c>
      <c r="B137" s="2">
        <v>5549381</v>
      </c>
      <c r="C137" s="2">
        <v>569227</v>
      </c>
      <c r="D137">
        <v>260</v>
      </c>
      <c r="E137" s="2" t="s">
        <v>215</v>
      </c>
      <c r="F137" s="2">
        <v>70</v>
      </c>
      <c r="G137" t="s">
        <v>59</v>
      </c>
      <c r="H137" s="1" t="s">
        <v>42</v>
      </c>
      <c r="I137" s="2">
        <v>5</v>
      </c>
      <c r="J137" t="s">
        <v>217</v>
      </c>
      <c r="K137" t="s">
        <v>218</v>
      </c>
    </row>
    <row r="138" spans="1:11" ht="12.75">
      <c r="A138">
        <v>2</v>
      </c>
      <c r="D138">
        <v>260</v>
      </c>
      <c r="E138" s="2" t="s">
        <v>216</v>
      </c>
      <c r="F138" s="2">
        <v>430</v>
      </c>
      <c r="G138" t="s">
        <v>59</v>
      </c>
      <c r="H138" s="1" t="s">
        <v>42</v>
      </c>
      <c r="I138" s="2">
        <v>3</v>
      </c>
      <c r="J138" t="s">
        <v>121</v>
      </c>
      <c r="K138" t="s">
        <v>219</v>
      </c>
    </row>
    <row r="139" spans="1:6" ht="12.75">
      <c r="A139">
        <v>2</v>
      </c>
      <c r="B139" s="2">
        <v>5549236</v>
      </c>
      <c r="C139" s="2">
        <v>568728</v>
      </c>
      <c r="E139" s="2">
        <v>500</v>
      </c>
      <c r="F139" s="2">
        <f>SUM(F137:F138)</f>
        <v>500</v>
      </c>
    </row>
    <row r="140" spans="1:11" s="16" customFormat="1" ht="12.75">
      <c r="A140" s="16">
        <v>41</v>
      </c>
      <c r="B140" s="17">
        <v>5584881</v>
      </c>
      <c r="C140" s="17">
        <v>594727</v>
      </c>
      <c r="D140" s="16">
        <v>175</v>
      </c>
      <c r="E140" s="17" t="s">
        <v>220</v>
      </c>
      <c r="F140" s="17">
        <v>77</v>
      </c>
      <c r="G140" s="16" t="s">
        <v>151</v>
      </c>
      <c r="H140" s="18" t="s">
        <v>42</v>
      </c>
      <c r="I140" s="17">
        <v>5</v>
      </c>
      <c r="K140" s="16" t="s">
        <v>234</v>
      </c>
    </row>
    <row r="141" spans="1:11" s="16" customFormat="1" ht="12.75">
      <c r="A141" s="16">
        <v>41</v>
      </c>
      <c r="B141" s="17"/>
      <c r="C141" s="17"/>
      <c r="D141" s="16">
        <v>175</v>
      </c>
      <c r="E141" s="17" t="s">
        <v>221</v>
      </c>
      <c r="F141" s="17">
        <v>6</v>
      </c>
      <c r="G141" s="16" t="s">
        <v>151</v>
      </c>
      <c r="H141" s="18" t="s">
        <v>61</v>
      </c>
      <c r="I141" s="17">
        <v>3</v>
      </c>
      <c r="J141" s="16" t="s">
        <v>245</v>
      </c>
      <c r="K141" s="16" t="s">
        <v>223</v>
      </c>
    </row>
    <row r="142" spans="1:9" s="16" customFormat="1" ht="12.75">
      <c r="A142" s="16">
        <v>41</v>
      </c>
      <c r="B142" s="17"/>
      <c r="C142" s="17"/>
      <c r="D142" s="16">
        <v>175</v>
      </c>
      <c r="E142" s="17" t="s">
        <v>222</v>
      </c>
      <c r="F142" s="17">
        <v>417</v>
      </c>
      <c r="G142" s="16" t="s">
        <v>151</v>
      </c>
      <c r="H142" s="18" t="s">
        <v>42</v>
      </c>
      <c r="I142" s="17">
        <v>5</v>
      </c>
    </row>
    <row r="143" spans="1:9" s="16" customFormat="1" ht="12.75">
      <c r="A143" s="16">
        <v>41</v>
      </c>
      <c r="B143" s="17">
        <v>5584411</v>
      </c>
      <c r="C143" s="17">
        <v>594752</v>
      </c>
      <c r="E143" s="17">
        <v>500</v>
      </c>
      <c r="F143" s="17">
        <f>SUM(F140:F142)</f>
        <v>500</v>
      </c>
      <c r="I143" s="17"/>
    </row>
    <row r="144" spans="1:10" ht="12.75">
      <c r="A144">
        <v>25</v>
      </c>
      <c r="B144" s="2">
        <v>5557381</v>
      </c>
      <c r="C144" s="2">
        <v>586977</v>
      </c>
      <c r="D144">
        <v>100</v>
      </c>
      <c r="E144" s="2" t="s">
        <v>224</v>
      </c>
      <c r="F144" s="2">
        <v>138</v>
      </c>
      <c r="G144" t="s">
        <v>33</v>
      </c>
      <c r="H144" s="1" t="s">
        <v>5</v>
      </c>
      <c r="I144" s="2">
        <v>4</v>
      </c>
      <c r="J144" t="s">
        <v>230</v>
      </c>
    </row>
    <row r="145" spans="1:10" ht="12.75">
      <c r="A145">
        <v>25</v>
      </c>
      <c r="D145">
        <v>100</v>
      </c>
      <c r="E145" s="2" t="s">
        <v>225</v>
      </c>
      <c r="F145" s="2">
        <v>15</v>
      </c>
      <c r="G145" t="s">
        <v>33</v>
      </c>
      <c r="H145" s="1" t="s">
        <v>5</v>
      </c>
      <c r="I145" s="2">
        <v>2</v>
      </c>
      <c r="J145" t="s">
        <v>184</v>
      </c>
    </row>
    <row r="146" spans="1:9" ht="12.75">
      <c r="A146">
        <v>25</v>
      </c>
      <c r="D146">
        <v>100</v>
      </c>
      <c r="E146" s="2" t="s">
        <v>226</v>
      </c>
      <c r="F146" s="2">
        <v>238</v>
      </c>
      <c r="G146" t="s">
        <v>33</v>
      </c>
      <c r="H146" s="1" t="s">
        <v>5</v>
      </c>
      <c r="I146" s="2">
        <v>4</v>
      </c>
    </row>
    <row r="147" spans="1:10" ht="12.75">
      <c r="A147">
        <v>25</v>
      </c>
      <c r="D147">
        <v>100</v>
      </c>
      <c r="E147" s="2" t="s">
        <v>227</v>
      </c>
      <c r="F147" s="2">
        <v>16</v>
      </c>
      <c r="G147" t="s">
        <v>33</v>
      </c>
      <c r="H147" s="1" t="s">
        <v>9</v>
      </c>
      <c r="I147" s="2">
        <v>3</v>
      </c>
      <c r="J147" t="s">
        <v>231</v>
      </c>
    </row>
    <row r="148" spans="1:10" ht="12.75">
      <c r="A148">
        <v>25</v>
      </c>
      <c r="D148">
        <v>100</v>
      </c>
      <c r="E148" s="2" t="s">
        <v>228</v>
      </c>
      <c r="F148" s="2">
        <v>14</v>
      </c>
      <c r="G148" t="s">
        <v>33</v>
      </c>
      <c r="H148" s="1" t="s">
        <v>5</v>
      </c>
      <c r="I148" s="2">
        <v>3</v>
      </c>
      <c r="J148" t="s">
        <v>232</v>
      </c>
    </row>
    <row r="149" spans="1:10" ht="12.75">
      <c r="A149">
        <v>25</v>
      </c>
      <c r="D149">
        <v>100</v>
      </c>
      <c r="E149" s="2" t="s">
        <v>229</v>
      </c>
      <c r="F149" s="2">
        <v>79</v>
      </c>
      <c r="G149" t="s">
        <v>33</v>
      </c>
      <c r="H149" s="1" t="s">
        <v>9</v>
      </c>
      <c r="I149" s="2">
        <v>3</v>
      </c>
      <c r="J149" t="s">
        <v>233</v>
      </c>
    </row>
    <row r="150" spans="1:9" s="8" customFormat="1" ht="12.75">
      <c r="A150" s="8">
        <v>25</v>
      </c>
      <c r="B150" s="9">
        <v>5557255</v>
      </c>
      <c r="C150" s="9">
        <v>587450</v>
      </c>
      <c r="E150" s="9">
        <v>500</v>
      </c>
      <c r="F150" s="9">
        <f>SUM(F144:F149)</f>
        <v>500</v>
      </c>
      <c r="I150" s="9"/>
    </row>
    <row r="151" spans="1:11" s="8" customFormat="1" ht="12.75">
      <c r="A151" s="8">
        <v>3</v>
      </c>
      <c r="B151" s="9">
        <v>5615631</v>
      </c>
      <c r="C151" s="9">
        <v>557477</v>
      </c>
      <c r="D151" s="8">
        <v>90</v>
      </c>
      <c r="E151" s="9" t="s">
        <v>246</v>
      </c>
      <c r="F151" s="9">
        <v>195</v>
      </c>
      <c r="G151" s="8" t="s">
        <v>59</v>
      </c>
      <c r="H151" s="10" t="s">
        <v>5</v>
      </c>
      <c r="I151" s="9" t="s">
        <v>251</v>
      </c>
      <c r="J151" s="8" t="s">
        <v>279</v>
      </c>
      <c r="K151" s="8" t="s">
        <v>253</v>
      </c>
    </row>
    <row r="152" spans="1:10" ht="12.75">
      <c r="A152">
        <v>3</v>
      </c>
      <c r="D152">
        <v>90</v>
      </c>
      <c r="E152" s="2" t="s">
        <v>247</v>
      </c>
      <c r="F152" s="2">
        <v>70</v>
      </c>
      <c r="G152" t="s">
        <v>59</v>
      </c>
      <c r="H152" s="1" t="s">
        <v>42</v>
      </c>
      <c r="I152" s="2" t="s">
        <v>251</v>
      </c>
      <c r="J152" t="s">
        <v>280</v>
      </c>
    </row>
    <row r="153" spans="1:10" ht="12.75">
      <c r="A153">
        <v>3</v>
      </c>
      <c r="D153">
        <v>90</v>
      </c>
      <c r="E153" s="2" t="s">
        <v>248</v>
      </c>
      <c r="F153" s="2">
        <v>90</v>
      </c>
      <c r="G153" t="s">
        <v>59</v>
      </c>
      <c r="H153" s="1" t="s">
        <v>42</v>
      </c>
      <c r="I153" s="2">
        <v>3</v>
      </c>
      <c r="J153" t="s">
        <v>252</v>
      </c>
    </row>
    <row r="154" spans="1:10" ht="12.75">
      <c r="A154">
        <v>3</v>
      </c>
      <c r="D154">
        <v>90</v>
      </c>
      <c r="E154" s="2" t="s">
        <v>249</v>
      </c>
      <c r="F154" s="2">
        <v>10</v>
      </c>
      <c r="G154" t="s">
        <v>59</v>
      </c>
      <c r="H154" t="s">
        <v>60</v>
      </c>
      <c r="J154" t="s">
        <v>574</v>
      </c>
    </row>
    <row r="155" spans="1:9" ht="12.75">
      <c r="A155">
        <v>3</v>
      </c>
      <c r="D155">
        <v>90</v>
      </c>
      <c r="E155" s="2" t="s">
        <v>250</v>
      </c>
      <c r="F155" s="2">
        <v>135</v>
      </c>
      <c r="G155" t="s">
        <v>59</v>
      </c>
      <c r="H155" s="1" t="s">
        <v>5</v>
      </c>
      <c r="I155" s="2">
        <v>5</v>
      </c>
    </row>
    <row r="156" spans="1:6" ht="12.75">
      <c r="A156">
        <v>3</v>
      </c>
      <c r="B156" s="2">
        <v>5615623</v>
      </c>
      <c r="C156" s="2">
        <v>557956</v>
      </c>
      <c r="E156" s="2">
        <v>500</v>
      </c>
      <c r="F156" s="2">
        <f>SUM(F151:F155)</f>
        <v>500</v>
      </c>
    </row>
    <row r="157" spans="1:10" ht="12.75">
      <c r="A157">
        <v>4</v>
      </c>
      <c r="B157" s="2">
        <v>5601631</v>
      </c>
      <c r="C157" s="2">
        <v>554977</v>
      </c>
      <c r="D157">
        <v>340</v>
      </c>
      <c r="E157" s="2" t="s">
        <v>256</v>
      </c>
      <c r="F157" s="2">
        <v>87</v>
      </c>
      <c r="G157" t="s">
        <v>33</v>
      </c>
      <c r="H157" s="1" t="s">
        <v>42</v>
      </c>
      <c r="I157" s="2">
        <v>5</v>
      </c>
      <c r="J157" t="s">
        <v>281</v>
      </c>
    </row>
    <row r="158" spans="1:10" ht="12.75">
      <c r="A158">
        <v>4</v>
      </c>
      <c r="D158">
        <v>340</v>
      </c>
      <c r="E158" s="2" t="s">
        <v>257</v>
      </c>
      <c r="F158" s="2">
        <v>23</v>
      </c>
      <c r="G158" t="s">
        <v>33</v>
      </c>
      <c r="H158" t="s">
        <v>265</v>
      </c>
      <c r="I158" s="2">
        <v>2</v>
      </c>
      <c r="J158" t="s">
        <v>266</v>
      </c>
    </row>
    <row r="159" spans="1:10" ht="12.75">
      <c r="A159">
        <v>4</v>
      </c>
      <c r="D159">
        <v>340</v>
      </c>
      <c r="E159" s="2" t="s">
        <v>258</v>
      </c>
      <c r="F159" s="2">
        <v>50</v>
      </c>
      <c r="G159" t="s">
        <v>33</v>
      </c>
      <c r="H159" s="1" t="s">
        <v>42</v>
      </c>
      <c r="I159" s="2">
        <v>3</v>
      </c>
      <c r="J159" t="s">
        <v>267</v>
      </c>
    </row>
    <row r="160" spans="1:10" ht="12.75">
      <c r="A160">
        <v>4</v>
      </c>
      <c r="D160">
        <v>340</v>
      </c>
      <c r="E160" s="2" t="s">
        <v>259</v>
      </c>
      <c r="F160" s="2">
        <v>133</v>
      </c>
      <c r="G160" t="s">
        <v>33</v>
      </c>
      <c r="H160" t="s">
        <v>265</v>
      </c>
      <c r="I160" s="2">
        <v>2</v>
      </c>
      <c r="J160" t="s">
        <v>268</v>
      </c>
    </row>
    <row r="161" spans="1:9" ht="12.75">
      <c r="A161">
        <v>4</v>
      </c>
      <c r="D161">
        <v>340</v>
      </c>
      <c r="E161" s="2" t="s">
        <v>261</v>
      </c>
      <c r="F161" s="2">
        <v>33</v>
      </c>
      <c r="G161" t="s">
        <v>33</v>
      </c>
      <c r="H161" s="1" t="s">
        <v>5</v>
      </c>
      <c r="I161" s="2">
        <v>4</v>
      </c>
    </row>
    <row r="162" spans="1:10" ht="12.75">
      <c r="A162">
        <v>4</v>
      </c>
      <c r="D162">
        <v>340</v>
      </c>
      <c r="E162" s="2" t="s">
        <v>262</v>
      </c>
      <c r="F162" s="2">
        <v>21</v>
      </c>
      <c r="G162" t="s">
        <v>33</v>
      </c>
      <c r="H162" s="1" t="s">
        <v>5</v>
      </c>
      <c r="I162" s="2">
        <v>2</v>
      </c>
      <c r="J162" t="s">
        <v>121</v>
      </c>
    </row>
    <row r="163" spans="1:9" ht="12.75">
      <c r="A163">
        <v>4</v>
      </c>
      <c r="D163">
        <v>340</v>
      </c>
      <c r="E163" s="2" t="s">
        <v>263</v>
      </c>
      <c r="F163" s="2">
        <v>30</v>
      </c>
      <c r="G163" t="s">
        <v>33</v>
      </c>
      <c r="H163" s="1" t="s">
        <v>5</v>
      </c>
      <c r="I163" s="2">
        <v>4</v>
      </c>
    </row>
    <row r="164" spans="1:10" ht="12.75">
      <c r="A164">
        <v>4</v>
      </c>
      <c r="D164">
        <v>340</v>
      </c>
      <c r="E164" s="2" t="s">
        <v>260</v>
      </c>
      <c r="F164" s="2">
        <v>85</v>
      </c>
      <c r="G164" t="s">
        <v>33</v>
      </c>
      <c r="H164" s="1" t="s">
        <v>9</v>
      </c>
      <c r="I164" s="2">
        <v>4</v>
      </c>
      <c r="J164" t="s">
        <v>563</v>
      </c>
    </row>
    <row r="165" spans="1:10" ht="12.75">
      <c r="A165">
        <v>4</v>
      </c>
      <c r="D165">
        <v>340</v>
      </c>
      <c r="E165" s="2" t="s">
        <v>264</v>
      </c>
      <c r="F165" s="2">
        <v>38</v>
      </c>
      <c r="G165" t="s">
        <v>33</v>
      </c>
      <c r="H165" s="1" t="s">
        <v>5</v>
      </c>
      <c r="I165" s="2">
        <v>3</v>
      </c>
      <c r="J165" t="s">
        <v>282</v>
      </c>
    </row>
    <row r="166" spans="1:6" ht="12.75">
      <c r="A166">
        <v>4</v>
      </c>
      <c r="B166" s="2">
        <v>5602100</v>
      </c>
      <c r="C166" s="2">
        <v>554821</v>
      </c>
      <c r="E166" s="2">
        <v>500</v>
      </c>
      <c r="F166" s="2">
        <f>SUM(F157:F165)</f>
        <v>500</v>
      </c>
    </row>
    <row r="167" spans="1:10" ht="12.75">
      <c r="A167">
        <v>5</v>
      </c>
      <c r="B167" s="2">
        <v>5603631</v>
      </c>
      <c r="C167" s="2">
        <v>585477</v>
      </c>
      <c r="D167">
        <v>55</v>
      </c>
      <c r="E167" s="2" t="s">
        <v>4</v>
      </c>
      <c r="F167" s="2">
        <v>110</v>
      </c>
      <c r="G167" t="s">
        <v>59</v>
      </c>
      <c r="H167" s="1" t="s">
        <v>5</v>
      </c>
      <c r="I167" s="2">
        <v>5</v>
      </c>
      <c r="J167" t="s">
        <v>276</v>
      </c>
    </row>
    <row r="168" spans="1:9" ht="12.75">
      <c r="A168">
        <v>5</v>
      </c>
      <c r="D168">
        <v>55</v>
      </c>
      <c r="E168" s="2" t="s">
        <v>269</v>
      </c>
      <c r="F168" s="2">
        <v>10</v>
      </c>
      <c r="G168" t="s">
        <v>59</v>
      </c>
      <c r="H168" s="1" t="s">
        <v>61</v>
      </c>
      <c r="I168" s="2">
        <v>5</v>
      </c>
    </row>
    <row r="169" spans="1:10" ht="12.75">
      <c r="A169">
        <v>5</v>
      </c>
      <c r="D169">
        <v>55</v>
      </c>
      <c r="E169" s="2" t="s">
        <v>270</v>
      </c>
      <c r="F169" s="2">
        <v>6</v>
      </c>
      <c r="G169" t="s">
        <v>59</v>
      </c>
      <c r="H169" t="s">
        <v>117</v>
      </c>
      <c r="J169" t="s">
        <v>241</v>
      </c>
    </row>
    <row r="170" spans="1:10" ht="12.75">
      <c r="A170">
        <v>5</v>
      </c>
      <c r="D170">
        <v>55</v>
      </c>
      <c r="E170" s="2" t="s">
        <v>271</v>
      </c>
      <c r="F170" s="2">
        <v>184</v>
      </c>
      <c r="G170" t="s">
        <v>59</v>
      </c>
      <c r="H170" s="1" t="s">
        <v>61</v>
      </c>
      <c r="I170" s="2">
        <v>5</v>
      </c>
      <c r="J170" t="s">
        <v>277</v>
      </c>
    </row>
    <row r="171" spans="1:10" ht="12.75">
      <c r="A171">
        <v>5</v>
      </c>
      <c r="D171">
        <v>55</v>
      </c>
      <c r="E171" s="2" t="s">
        <v>272</v>
      </c>
      <c r="F171" s="2">
        <v>11</v>
      </c>
      <c r="G171" t="s">
        <v>59</v>
      </c>
      <c r="H171" s="1" t="s">
        <v>61</v>
      </c>
      <c r="I171" s="2">
        <v>3</v>
      </c>
      <c r="J171" t="s">
        <v>278</v>
      </c>
    </row>
    <row r="172" spans="1:10" ht="12.75">
      <c r="A172">
        <v>5</v>
      </c>
      <c r="D172">
        <v>55</v>
      </c>
      <c r="E172" s="2" t="s">
        <v>273</v>
      </c>
      <c r="F172" s="2">
        <v>113</v>
      </c>
      <c r="G172" t="s">
        <v>59</v>
      </c>
      <c r="H172" s="1" t="s">
        <v>5</v>
      </c>
      <c r="I172" s="2">
        <v>3</v>
      </c>
      <c r="J172" t="s">
        <v>121</v>
      </c>
    </row>
    <row r="173" spans="1:10" ht="12.75">
      <c r="A173">
        <v>5</v>
      </c>
      <c r="D173">
        <v>55</v>
      </c>
      <c r="E173" s="2" t="s">
        <v>274</v>
      </c>
      <c r="F173" s="2">
        <v>14</v>
      </c>
      <c r="G173" t="s">
        <v>59</v>
      </c>
      <c r="H173" t="s">
        <v>60</v>
      </c>
      <c r="J173" t="s">
        <v>237</v>
      </c>
    </row>
    <row r="174" spans="1:9" ht="12.75">
      <c r="A174">
        <v>5</v>
      </c>
      <c r="D174">
        <v>55</v>
      </c>
      <c r="E174" s="2" t="s">
        <v>275</v>
      </c>
      <c r="F174" s="2">
        <v>52</v>
      </c>
      <c r="G174" t="s">
        <v>59</v>
      </c>
      <c r="H174" t="s">
        <v>147</v>
      </c>
      <c r="I174" s="2">
        <v>5</v>
      </c>
    </row>
    <row r="175" spans="1:6" ht="12.75">
      <c r="A175">
        <v>5</v>
      </c>
      <c r="B175" s="2">
        <v>5603917</v>
      </c>
      <c r="C175" s="2">
        <v>585883</v>
      </c>
      <c r="E175" s="2">
        <v>500</v>
      </c>
      <c r="F175" s="2">
        <f>SUM(F167:F174)</f>
        <v>500</v>
      </c>
    </row>
    <row r="176" spans="1:11" ht="12.75">
      <c r="A176">
        <v>6</v>
      </c>
      <c r="B176" s="2">
        <v>5597381</v>
      </c>
      <c r="C176" s="2">
        <v>607226</v>
      </c>
      <c r="D176">
        <v>28</v>
      </c>
      <c r="E176" s="2" t="s">
        <v>283</v>
      </c>
      <c r="F176" s="2">
        <v>45</v>
      </c>
      <c r="G176" t="s">
        <v>59</v>
      </c>
      <c r="H176" s="1" t="s">
        <v>9</v>
      </c>
      <c r="I176" s="2">
        <v>5</v>
      </c>
      <c r="J176" t="s">
        <v>290</v>
      </c>
      <c r="K176" t="s">
        <v>294</v>
      </c>
    </row>
    <row r="177" spans="1:11" ht="12.75">
      <c r="A177">
        <v>6</v>
      </c>
      <c r="D177">
        <v>28</v>
      </c>
      <c r="E177" s="2" t="s">
        <v>284</v>
      </c>
      <c r="F177" s="2">
        <v>236</v>
      </c>
      <c r="G177" t="s">
        <v>59</v>
      </c>
      <c r="H177" s="1" t="s">
        <v>5</v>
      </c>
      <c r="I177" s="2">
        <v>5</v>
      </c>
      <c r="J177" t="s">
        <v>291</v>
      </c>
      <c r="K177" t="s">
        <v>295</v>
      </c>
    </row>
    <row r="178" spans="1:10" ht="12.75">
      <c r="A178">
        <v>6</v>
      </c>
      <c r="D178">
        <v>28</v>
      </c>
      <c r="E178" s="2" t="s">
        <v>285</v>
      </c>
      <c r="F178" s="2">
        <v>39</v>
      </c>
      <c r="G178" t="s">
        <v>59</v>
      </c>
      <c r="H178" s="1" t="s">
        <v>148</v>
      </c>
      <c r="I178" s="2">
        <v>5</v>
      </c>
      <c r="J178" t="s">
        <v>292</v>
      </c>
    </row>
    <row r="179" spans="1:10" ht="12.75">
      <c r="A179">
        <v>6</v>
      </c>
      <c r="D179">
        <v>28</v>
      </c>
      <c r="E179" s="2" t="s">
        <v>286</v>
      </c>
      <c r="F179" s="2">
        <v>48</v>
      </c>
      <c r="G179" t="s">
        <v>59</v>
      </c>
      <c r="H179" s="1" t="s">
        <v>61</v>
      </c>
      <c r="I179" s="2" t="s">
        <v>153</v>
      </c>
      <c r="J179" t="s">
        <v>293</v>
      </c>
    </row>
    <row r="180" spans="1:9" ht="12.75">
      <c r="A180">
        <v>6</v>
      </c>
      <c r="D180">
        <v>28</v>
      </c>
      <c r="E180" s="2" t="s">
        <v>287</v>
      </c>
      <c r="F180" s="2">
        <v>79</v>
      </c>
      <c r="G180" t="s">
        <v>59</v>
      </c>
      <c r="H180" s="1" t="s">
        <v>5</v>
      </c>
      <c r="I180" s="2">
        <v>5</v>
      </c>
    </row>
    <row r="181" spans="1:9" ht="12.75">
      <c r="A181">
        <v>6</v>
      </c>
      <c r="D181">
        <v>28</v>
      </c>
      <c r="E181" s="2" t="s">
        <v>288</v>
      </c>
      <c r="F181" s="2">
        <v>36</v>
      </c>
      <c r="G181" t="s">
        <v>59</v>
      </c>
      <c r="H181" s="1" t="s">
        <v>61</v>
      </c>
      <c r="I181" s="2">
        <v>5</v>
      </c>
    </row>
    <row r="182" spans="1:9" ht="12.75">
      <c r="A182">
        <v>6</v>
      </c>
      <c r="D182">
        <v>28</v>
      </c>
      <c r="E182" s="2" t="s">
        <v>289</v>
      </c>
      <c r="F182" s="2">
        <v>17</v>
      </c>
      <c r="G182" t="s">
        <v>59</v>
      </c>
      <c r="H182" s="1" t="s">
        <v>5</v>
      </c>
      <c r="I182" s="2">
        <v>5</v>
      </c>
    </row>
    <row r="183" spans="1:6" ht="12.75">
      <c r="A183">
        <v>6</v>
      </c>
      <c r="B183" s="2">
        <v>5597813</v>
      </c>
      <c r="C183" s="2">
        <v>607390</v>
      </c>
      <c r="E183" s="2">
        <v>500</v>
      </c>
      <c r="F183" s="2">
        <f>SUM(F176:F182)</f>
        <v>500</v>
      </c>
    </row>
    <row r="184" spans="1:11" s="13" customFormat="1" ht="12.75">
      <c r="A184" s="13">
        <v>8</v>
      </c>
      <c r="B184" s="14">
        <v>5594131</v>
      </c>
      <c r="C184" s="14">
        <v>579227</v>
      </c>
      <c r="D184" s="13">
        <v>20</v>
      </c>
      <c r="E184" s="14" t="s">
        <v>296</v>
      </c>
      <c r="F184" s="14">
        <v>201</v>
      </c>
      <c r="G184" s="13" t="s">
        <v>33</v>
      </c>
      <c r="H184" s="15" t="s">
        <v>5</v>
      </c>
      <c r="I184" s="14">
        <v>3</v>
      </c>
      <c r="J184" s="13" t="s">
        <v>315</v>
      </c>
      <c r="K184" s="13" t="s">
        <v>306</v>
      </c>
    </row>
    <row r="185" spans="1:11" s="13" customFormat="1" ht="12.75">
      <c r="A185" s="13">
        <v>8</v>
      </c>
      <c r="B185" s="14"/>
      <c r="C185" s="14"/>
      <c r="D185" s="13">
        <v>20</v>
      </c>
      <c r="E185" s="14" t="s">
        <v>297</v>
      </c>
      <c r="F185" s="14">
        <v>119</v>
      </c>
      <c r="G185" s="13" t="s">
        <v>33</v>
      </c>
      <c r="H185" s="15" t="s">
        <v>5</v>
      </c>
      <c r="I185" s="14">
        <v>4</v>
      </c>
      <c r="J185" s="13" t="s">
        <v>303</v>
      </c>
      <c r="K185" s="13" t="s">
        <v>307</v>
      </c>
    </row>
    <row r="186" spans="1:10" s="13" customFormat="1" ht="12.75">
      <c r="A186" s="13">
        <v>8</v>
      </c>
      <c r="B186" s="14"/>
      <c r="C186" s="14"/>
      <c r="D186" s="13">
        <v>20</v>
      </c>
      <c r="E186" s="14" t="s">
        <v>298</v>
      </c>
      <c r="F186" s="14">
        <v>76</v>
      </c>
      <c r="G186" s="13" t="s">
        <v>59</v>
      </c>
      <c r="H186" s="15" t="s">
        <v>5</v>
      </c>
      <c r="I186" s="14">
        <v>5</v>
      </c>
      <c r="J186" s="13" t="s">
        <v>316</v>
      </c>
    </row>
    <row r="187" spans="1:10" s="13" customFormat="1" ht="12.75">
      <c r="A187" s="13">
        <v>8</v>
      </c>
      <c r="B187" s="14"/>
      <c r="C187" s="14"/>
      <c r="D187" s="13">
        <v>20</v>
      </c>
      <c r="E187" s="14" t="s">
        <v>299</v>
      </c>
      <c r="F187" s="14">
        <v>13</v>
      </c>
      <c r="G187" s="13" t="s">
        <v>59</v>
      </c>
      <c r="H187" s="15" t="s">
        <v>5</v>
      </c>
      <c r="I187" s="14">
        <v>5</v>
      </c>
      <c r="J187" s="13" t="s">
        <v>304</v>
      </c>
    </row>
    <row r="188" spans="1:10" s="13" customFormat="1" ht="12.75">
      <c r="A188" s="13">
        <v>8</v>
      </c>
      <c r="B188" s="14"/>
      <c r="C188" s="14"/>
      <c r="D188" s="13">
        <v>20</v>
      </c>
      <c r="E188" s="14" t="s">
        <v>300</v>
      </c>
      <c r="F188" s="14">
        <v>31</v>
      </c>
      <c r="G188" s="13" t="s">
        <v>59</v>
      </c>
      <c r="H188" s="15" t="s">
        <v>5</v>
      </c>
      <c r="I188" s="14">
        <v>5</v>
      </c>
      <c r="J188" s="13" t="s">
        <v>305</v>
      </c>
    </row>
    <row r="189" spans="1:9" s="13" customFormat="1" ht="12.75">
      <c r="A189" s="13">
        <v>8</v>
      </c>
      <c r="B189" s="14"/>
      <c r="C189" s="14"/>
      <c r="D189" s="13">
        <v>20</v>
      </c>
      <c r="E189" s="14" t="s">
        <v>301</v>
      </c>
      <c r="F189" s="14">
        <v>29</v>
      </c>
      <c r="G189" s="13" t="s">
        <v>59</v>
      </c>
      <c r="H189" s="15" t="s">
        <v>5</v>
      </c>
      <c r="I189" s="14">
        <v>5</v>
      </c>
    </row>
    <row r="190" spans="1:9" s="13" customFormat="1" ht="12.75">
      <c r="A190" s="13">
        <v>8</v>
      </c>
      <c r="B190" s="14"/>
      <c r="C190" s="14"/>
      <c r="D190" s="13">
        <v>20</v>
      </c>
      <c r="E190" s="14" t="s">
        <v>302</v>
      </c>
      <c r="F190" s="14">
        <v>31</v>
      </c>
      <c r="G190" s="13" t="s">
        <v>59</v>
      </c>
      <c r="H190" s="15" t="s">
        <v>5</v>
      </c>
      <c r="I190" s="14">
        <v>5</v>
      </c>
    </row>
    <row r="191" spans="1:9" s="13" customFormat="1" ht="12.75">
      <c r="A191" s="13">
        <v>8</v>
      </c>
      <c r="B191" s="14">
        <v>5594576</v>
      </c>
      <c r="C191" s="14">
        <v>579397</v>
      </c>
      <c r="E191" s="14">
        <v>500</v>
      </c>
      <c r="F191" s="14">
        <f>SUM(F184:F190)</f>
        <v>500</v>
      </c>
      <c r="I191" s="14"/>
    </row>
    <row r="192" spans="1:11" ht="12.75">
      <c r="A192">
        <v>9</v>
      </c>
      <c r="B192" s="2">
        <v>5614881</v>
      </c>
      <c r="C192" s="2">
        <v>584477</v>
      </c>
      <c r="D192">
        <v>274</v>
      </c>
      <c r="E192" s="2" t="s">
        <v>308</v>
      </c>
      <c r="F192" s="2">
        <v>25</v>
      </c>
      <c r="G192" t="s">
        <v>59</v>
      </c>
      <c r="H192" s="1" t="s">
        <v>5</v>
      </c>
      <c r="I192" s="2">
        <v>5</v>
      </c>
      <c r="K192" t="s">
        <v>319</v>
      </c>
    </row>
    <row r="193" spans="1:11" ht="12.75">
      <c r="A193">
        <v>9</v>
      </c>
      <c r="D193">
        <v>274</v>
      </c>
      <c r="E193" s="2" t="s">
        <v>309</v>
      </c>
      <c r="F193" s="2">
        <v>297</v>
      </c>
      <c r="G193" t="s">
        <v>59</v>
      </c>
      <c r="H193" s="1" t="s">
        <v>5</v>
      </c>
      <c r="I193" s="2">
        <v>3</v>
      </c>
      <c r="J193" t="s">
        <v>314</v>
      </c>
      <c r="K193" t="s">
        <v>317</v>
      </c>
    </row>
    <row r="194" spans="1:11" ht="12.75">
      <c r="A194">
        <v>9</v>
      </c>
      <c r="D194">
        <v>274</v>
      </c>
      <c r="E194" s="2" t="s">
        <v>310</v>
      </c>
      <c r="F194" s="2">
        <v>21</v>
      </c>
      <c r="G194" t="s">
        <v>59</v>
      </c>
      <c r="H194" s="1" t="s">
        <v>42</v>
      </c>
      <c r="I194" s="2">
        <v>3</v>
      </c>
      <c r="J194" t="s">
        <v>575</v>
      </c>
      <c r="K194" t="s">
        <v>318</v>
      </c>
    </row>
    <row r="195" spans="1:10" ht="12.75">
      <c r="A195">
        <v>9</v>
      </c>
      <c r="D195">
        <v>274</v>
      </c>
      <c r="E195" s="2" t="s">
        <v>311</v>
      </c>
      <c r="F195" s="2">
        <v>42</v>
      </c>
      <c r="G195" t="s">
        <v>59</v>
      </c>
      <c r="H195" s="1" t="s">
        <v>5</v>
      </c>
      <c r="I195" s="2">
        <v>3</v>
      </c>
      <c r="J195" t="s">
        <v>121</v>
      </c>
    </row>
    <row r="196" spans="1:10" ht="12.75">
      <c r="A196">
        <v>9</v>
      </c>
      <c r="D196">
        <v>274</v>
      </c>
      <c r="E196" s="2" t="s">
        <v>312</v>
      </c>
      <c r="F196" s="2">
        <v>10</v>
      </c>
      <c r="G196" t="s">
        <v>59</v>
      </c>
      <c r="H196" s="1" t="s">
        <v>42</v>
      </c>
      <c r="I196" s="2">
        <v>3</v>
      </c>
      <c r="J196" t="s">
        <v>121</v>
      </c>
    </row>
    <row r="197" spans="1:10" ht="12.75">
      <c r="A197">
        <v>9</v>
      </c>
      <c r="D197">
        <v>274</v>
      </c>
      <c r="E197" s="2" t="s">
        <v>313</v>
      </c>
      <c r="F197" s="2">
        <v>105</v>
      </c>
      <c r="G197" t="s">
        <v>59</v>
      </c>
      <c r="H197" s="1" t="s">
        <v>5</v>
      </c>
      <c r="I197" s="2">
        <v>3</v>
      </c>
      <c r="J197" t="s">
        <v>121</v>
      </c>
    </row>
    <row r="198" spans="1:6" ht="12.75">
      <c r="A198">
        <v>9</v>
      </c>
      <c r="B198" s="2">
        <v>5614875</v>
      </c>
      <c r="C198" s="2">
        <v>583986</v>
      </c>
      <c r="E198" s="2">
        <v>500</v>
      </c>
      <c r="F198" s="2">
        <f>SUM(F192:F197)</f>
        <v>500</v>
      </c>
    </row>
    <row r="199" spans="1:11" ht="12.75">
      <c r="A199">
        <v>12</v>
      </c>
      <c r="B199" s="2">
        <v>5619383</v>
      </c>
      <c r="C199" s="2">
        <v>562477</v>
      </c>
      <c r="D199">
        <v>155</v>
      </c>
      <c r="E199" s="2" t="s">
        <v>320</v>
      </c>
      <c r="F199" s="2">
        <v>26</v>
      </c>
      <c r="G199" t="s">
        <v>33</v>
      </c>
      <c r="H199" s="1" t="s">
        <v>5</v>
      </c>
      <c r="I199" s="2">
        <v>5</v>
      </c>
      <c r="K199" t="s">
        <v>329</v>
      </c>
    </row>
    <row r="200" spans="1:11" ht="12.75">
      <c r="A200">
        <v>12</v>
      </c>
      <c r="D200">
        <v>155</v>
      </c>
      <c r="E200" s="2" t="s">
        <v>321</v>
      </c>
      <c r="F200" s="2">
        <v>11</v>
      </c>
      <c r="G200" t="s">
        <v>33</v>
      </c>
      <c r="H200" t="s">
        <v>60</v>
      </c>
      <c r="K200" t="s">
        <v>330</v>
      </c>
    </row>
    <row r="201" spans="1:10" ht="12.75">
      <c r="A201">
        <v>12</v>
      </c>
      <c r="D201">
        <v>155</v>
      </c>
      <c r="E201" s="2" t="s">
        <v>322</v>
      </c>
      <c r="F201" s="2">
        <v>234</v>
      </c>
      <c r="G201" t="s">
        <v>33</v>
      </c>
      <c r="H201" s="1" t="s">
        <v>5</v>
      </c>
      <c r="I201" s="2">
        <v>5</v>
      </c>
      <c r="J201" t="s">
        <v>564</v>
      </c>
    </row>
    <row r="202" spans="1:10" ht="12.75">
      <c r="A202">
        <v>12</v>
      </c>
      <c r="D202">
        <v>155</v>
      </c>
      <c r="E202" s="2" t="s">
        <v>562</v>
      </c>
      <c r="F202" s="2">
        <v>44</v>
      </c>
      <c r="G202" t="s">
        <v>33</v>
      </c>
      <c r="H202" t="s">
        <v>327</v>
      </c>
      <c r="J202" t="s">
        <v>326</v>
      </c>
    </row>
    <row r="203" spans="1:10" ht="12.75">
      <c r="A203">
        <v>12</v>
      </c>
      <c r="D203">
        <v>155</v>
      </c>
      <c r="E203" s="2" t="s">
        <v>323</v>
      </c>
      <c r="F203" s="2">
        <v>8</v>
      </c>
      <c r="G203" t="s">
        <v>33</v>
      </c>
      <c r="J203" t="s">
        <v>328</v>
      </c>
    </row>
    <row r="204" spans="1:9" ht="12.75">
      <c r="A204">
        <v>12</v>
      </c>
      <c r="D204">
        <v>155</v>
      </c>
      <c r="E204" s="2" t="s">
        <v>324</v>
      </c>
      <c r="F204" s="2">
        <v>7</v>
      </c>
      <c r="G204" t="s">
        <v>33</v>
      </c>
      <c r="H204" s="1" t="s">
        <v>42</v>
      </c>
      <c r="I204" s="2">
        <v>5</v>
      </c>
    </row>
    <row r="205" spans="1:9" ht="12.75">
      <c r="A205">
        <v>12</v>
      </c>
      <c r="D205">
        <v>155</v>
      </c>
      <c r="E205" s="2" t="s">
        <v>325</v>
      </c>
      <c r="F205" s="2">
        <v>81</v>
      </c>
      <c r="G205" t="s">
        <v>33</v>
      </c>
      <c r="H205" s="1" t="s">
        <v>5</v>
      </c>
      <c r="I205" s="2">
        <v>5</v>
      </c>
    </row>
    <row r="206" spans="1:6" ht="12.75">
      <c r="A206">
        <v>12</v>
      </c>
      <c r="B206" s="2">
        <v>5619013</v>
      </c>
      <c r="C206" s="2">
        <v>562664</v>
      </c>
      <c r="E206" s="2">
        <v>411</v>
      </c>
      <c r="F206" s="2">
        <f>SUM(F199:F205)</f>
        <v>411</v>
      </c>
    </row>
    <row r="207" spans="1:10" s="16" customFormat="1" ht="12.75">
      <c r="A207" s="16">
        <v>16</v>
      </c>
      <c r="B207" s="17">
        <v>5657631</v>
      </c>
      <c r="C207" s="17">
        <v>523477</v>
      </c>
      <c r="D207" s="16">
        <v>225</v>
      </c>
      <c r="E207" s="17" t="s">
        <v>331</v>
      </c>
      <c r="F207" s="17">
        <v>90</v>
      </c>
      <c r="G207" s="16" t="s">
        <v>581</v>
      </c>
      <c r="H207" s="16" t="s">
        <v>337</v>
      </c>
      <c r="I207" s="17">
        <v>2</v>
      </c>
      <c r="J207" s="16" t="s">
        <v>340</v>
      </c>
    </row>
    <row r="208" spans="1:10" s="16" customFormat="1" ht="12.75">
      <c r="A208" s="16">
        <v>16</v>
      </c>
      <c r="B208" s="17"/>
      <c r="C208" s="17"/>
      <c r="D208" s="16">
        <v>225</v>
      </c>
      <c r="E208" s="17" t="s">
        <v>332</v>
      </c>
      <c r="F208" s="17">
        <v>21</v>
      </c>
      <c r="G208" s="16" t="s">
        <v>581</v>
      </c>
      <c r="H208" s="16" t="s">
        <v>337</v>
      </c>
      <c r="I208" s="17">
        <v>3</v>
      </c>
      <c r="J208" s="16" t="s">
        <v>338</v>
      </c>
    </row>
    <row r="209" spans="1:10" s="16" customFormat="1" ht="12.75">
      <c r="A209" s="16">
        <v>16</v>
      </c>
      <c r="B209" s="17"/>
      <c r="C209" s="17"/>
      <c r="D209" s="16">
        <v>225</v>
      </c>
      <c r="E209" s="17" t="s">
        <v>333</v>
      </c>
      <c r="F209" s="17">
        <v>230</v>
      </c>
      <c r="G209" s="16" t="s">
        <v>581</v>
      </c>
      <c r="H209" s="18" t="s">
        <v>61</v>
      </c>
      <c r="I209" s="17">
        <v>5</v>
      </c>
      <c r="J209" s="16" t="s">
        <v>341</v>
      </c>
    </row>
    <row r="210" spans="1:10" s="16" customFormat="1" ht="12.75">
      <c r="A210" s="16">
        <v>16</v>
      </c>
      <c r="B210" s="17"/>
      <c r="C210" s="17"/>
      <c r="D210" s="16">
        <v>225</v>
      </c>
      <c r="E210" s="17" t="s">
        <v>334</v>
      </c>
      <c r="F210" s="17">
        <v>21</v>
      </c>
      <c r="G210" s="16" t="s">
        <v>581</v>
      </c>
      <c r="H210" s="16" t="s">
        <v>60</v>
      </c>
      <c r="I210" s="17">
        <v>2</v>
      </c>
      <c r="J210" s="16" t="s">
        <v>339</v>
      </c>
    </row>
    <row r="211" spans="1:10" s="16" customFormat="1" ht="12.75">
      <c r="A211" s="16">
        <v>16</v>
      </c>
      <c r="B211" s="17"/>
      <c r="C211" s="17"/>
      <c r="D211" s="16">
        <v>225</v>
      </c>
      <c r="E211" s="17" t="s">
        <v>335</v>
      </c>
      <c r="F211" s="17">
        <v>41</v>
      </c>
      <c r="G211" s="16" t="s">
        <v>581</v>
      </c>
      <c r="H211" s="18" t="s">
        <v>61</v>
      </c>
      <c r="I211" s="17" t="s">
        <v>153</v>
      </c>
      <c r="J211" s="16" t="s">
        <v>254</v>
      </c>
    </row>
    <row r="212" spans="1:10" s="16" customFormat="1" ht="12.75">
      <c r="A212" s="16">
        <v>16</v>
      </c>
      <c r="B212" s="17"/>
      <c r="C212" s="17"/>
      <c r="D212" s="16">
        <v>225</v>
      </c>
      <c r="E212" s="17" t="s">
        <v>336</v>
      </c>
      <c r="F212" s="17">
        <v>97</v>
      </c>
      <c r="G212" s="16" t="s">
        <v>581</v>
      </c>
      <c r="H212" s="18" t="s">
        <v>42</v>
      </c>
      <c r="I212" s="17" t="s">
        <v>153</v>
      </c>
      <c r="J212" s="16" t="s">
        <v>342</v>
      </c>
    </row>
    <row r="213" spans="1:9" s="16" customFormat="1" ht="12.75">
      <c r="A213" s="16">
        <v>16</v>
      </c>
      <c r="B213" s="17">
        <v>5657277</v>
      </c>
      <c r="C213" s="17">
        <v>523114</v>
      </c>
      <c r="E213" s="17">
        <v>500</v>
      </c>
      <c r="F213" s="17">
        <f>SUM(F207:F212)</f>
        <v>500</v>
      </c>
      <c r="I213" s="17"/>
    </row>
    <row r="214" spans="1:10" ht="12.75">
      <c r="A214">
        <v>18</v>
      </c>
      <c r="B214" s="2">
        <v>5629381</v>
      </c>
      <c r="C214" s="2">
        <v>552977</v>
      </c>
      <c r="D214">
        <v>300</v>
      </c>
      <c r="E214" s="2" t="s">
        <v>343</v>
      </c>
      <c r="F214" s="2">
        <v>293</v>
      </c>
      <c r="G214" t="s">
        <v>33</v>
      </c>
      <c r="H214" t="s">
        <v>265</v>
      </c>
      <c r="I214" s="2">
        <v>2</v>
      </c>
      <c r="J214" t="s">
        <v>347</v>
      </c>
    </row>
    <row r="215" spans="1:10" ht="12.75">
      <c r="A215">
        <v>18</v>
      </c>
      <c r="D215">
        <v>300</v>
      </c>
      <c r="E215" s="2" t="s">
        <v>344</v>
      </c>
      <c r="F215" s="2">
        <v>27</v>
      </c>
      <c r="G215" t="s">
        <v>33</v>
      </c>
      <c r="H215" t="s">
        <v>60</v>
      </c>
      <c r="I215" s="2" t="s">
        <v>346</v>
      </c>
      <c r="J215" t="s">
        <v>348</v>
      </c>
    </row>
    <row r="216" spans="1:10" ht="12.75">
      <c r="A216">
        <v>18</v>
      </c>
      <c r="D216">
        <v>300</v>
      </c>
      <c r="E216" s="2" t="s">
        <v>345</v>
      </c>
      <c r="F216" s="2">
        <v>180</v>
      </c>
      <c r="G216" t="s">
        <v>33</v>
      </c>
      <c r="H216" t="s">
        <v>265</v>
      </c>
      <c r="I216" s="2">
        <v>2</v>
      </c>
      <c r="J216" t="s">
        <v>347</v>
      </c>
    </row>
    <row r="217" spans="1:6" ht="12.75">
      <c r="A217">
        <v>18</v>
      </c>
      <c r="B217" s="2">
        <v>5629633</v>
      </c>
      <c r="C217" s="2">
        <v>552513</v>
      </c>
      <c r="E217" s="2">
        <v>500</v>
      </c>
      <c r="F217" s="2">
        <f>SUM(F214:F216)</f>
        <v>500</v>
      </c>
    </row>
    <row r="218" spans="1:10" ht="12.75">
      <c r="A218">
        <v>19</v>
      </c>
      <c r="B218" s="2">
        <v>5621631</v>
      </c>
      <c r="C218" s="2">
        <v>551977</v>
      </c>
      <c r="D218">
        <v>25</v>
      </c>
      <c r="E218" s="2" t="s">
        <v>349</v>
      </c>
      <c r="F218" s="2">
        <v>8</v>
      </c>
      <c r="G218" t="s">
        <v>59</v>
      </c>
      <c r="H218" s="1" t="s">
        <v>9</v>
      </c>
      <c r="I218" s="2">
        <v>5</v>
      </c>
      <c r="J218" t="s">
        <v>363</v>
      </c>
    </row>
    <row r="219" spans="1:10" ht="12.75">
      <c r="A219">
        <v>19</v>
      </c>
      <c r="D219">
        <v>25</v>
      </c>
      <c r="E219" s="6" t="s">
        <v>359</v>
      </c>
      <c r="F219">
        <v>62</v>
      </c>
      <c r="G219" t="s">
        <v>59</v>
      </c>
      <c r="H219" s="1" t="s">
        <v>42</v>
      </c>
      <c r="I219" s="2">
        <v>5</v>
      </c>
      <c r="J219" t="s">
        <v>364</v>
      </c>
    </row>
    <row r="220" spans="1:10" ht="12.75">
      <c r="A220">
        <v>19</v>
      </c>
      <c r="D220">
        <v>25</v>
      </c>
      <c r="E220" s="2" t="s">
        <v>350</v>
      </c>
      <c r="F220" s="2">
        <v>13</v>
      </c>
      <c r="G220" t="s">
        <v>59</v>
      </c>
      <c r="H220" s="1" t="s">
        <v>9</v>
      </c>
      <c r="I220" s="2">
        <v>5</v>
      </c>
      <c r="J220" t="s">
        <v>362</v>
      </c>
    </row>
    <row r="221" spans="1:9" ht="12.75">
      <c r="A221">
        <v>19</v>
      </c>
      <c r="D221">
        <v>25</v>
      </c>
      <c r="E221" s="2" t="s">
        <v>351</v>
      </c>
      <c r="F221" s="2">
        <v>73</v>
      </c>
      <c r="G221" t="s">
        <v>59</v>
      </c>
      <c r="H221" s="1" t="s">
        <v>42</v>
      </c>
      <c r="I221" s="2">
        <v>5</v>
      </c>
    </row>
    <row r="222" spans="1:10" ht="12.75">
      <c r="A222">
        <v>19</v>
      </c>
      <c r="D222">
        <v>25</v>
      </c>
      <c r="E222" s="2" t="s">
        <v>352</v>
      </c>
      <c r="F222" s="2">
        <v>121</v>
      </c>
      <c r="G222" t="s">
        <v>59</v>
      </c>
      <c r="H222" s="1" t="s">
        <v>42</v>
      </c>
      <c r="I222" s="2">
        <v>3</v>
      </c>
      <c r="J222" t="s">
        <v>361</v>
      </c>
    </row>
    <row r="223" spans="1:9" ht="12.75">
      <c r="A223">
        <v>19</v>
      </c>
      <c r="D223">
        <v>25</v>
      </c>
      <c r="E223" s="2" t="s">
        <v>353</v>
      </c>
      <c r="F223" s="2">
        <v>10</v>
      </c>
      <c r="G223" t="s">
        <v>59</v>
      </c>
      <c r="H223" s="1" t="s">
        <v>42</v>
      </c>
      <c r="I223" s="2">
        <v>5</v>
      </c>
    </row>
    <row r="224" spans="1:10" ht="12.75">
      <c r="A224">
        <v>19</v>
      </c>
      <c r="D224">
        <v>25</v>
      </c>
      <c r="E224" s="2" t="s">
        <v>354</v>
      </c>
      <c r="F224" s="2">
        <v>36</v>
      </c>
      <c r="G224" t="s">
        <v>59</v>
      </c>
      <c r="H224" s="1" t="s">
        <v>5</v>
      </c>
      <c r="I224" s="2">
        <v>5</v>
      </c>
      <c r="J224" t="s">
        <v>365</v>
      </c>
    </row>
    <row r="225" spans="1:9" ht="12.75">
      <c r="A225">
        <v>19</v>
      </c>
      <c r="D225">
        <v>25</v>
      </c>
      <c r="E225" s="2" t="s">
        <v>355</v>
      </c>
      <c r="F225" s="2">
        <v>37</v>
      </c>
      <c r="G225" t="s">
        <v>59</v>
      </c>
      <c r="H225" s="1" t="s">
        <v>42</v>
      </c>
      <c r="I225" s="2">
        <v>5</v>
      </c>
    </row>
    <row r="226" spans="1:10" ht="12.75">
      <c r="A226">
        <v>19</v>
      </c>
      <c r="D226">
        <v>25</v>
      </c>
      <c r="E226" s="2" t="s">
        <v>356</v>
      </c>
      <c r="F226" s="2">
        <v>17</v>
      </c>
      <c r="G226" t="s">
        <v>59</v>
      </c>
      <c r="H226" s="1" t="s">
        <v>360</v>
      </c>
      <c r="I226" s="2">
        <v>5</v>
      </c>
      <c r="J226" t="s">
        <v>366</v>
      </c>
    </row>
    <row r="227" spans="1:9" ht="12.75">
      <c r="A227">
        <v>19</v>
      </c>
      <c r="D227">
        <v>25</v>
      </c>
      <c r="E227" s="2" t="s">
        <v>357</v>
      </c>
      <c r="F227" s="2">
        <v>10</v>
      </c>
      <c r="G227" t="s">
        <v>59</v>
      </c>
      <c r="H227" s="1" t="s">
        <v>42</v>
      </c>
      <c r="I227" s="2">
        <v>5</v>
      </c>
    </row>
    <row r="228" spans="1:10" ht="12.75">
      <c r="A228">
        <v>19</v>
      </c>
      <c r="D228">
        <v>25</v>
      </c>
      <c r="E228" s="2" t="s">
        <v>358</v>
      </c>
      <c r="F228" s="2">
        <v>113</v>
      </c>
      <c r="G228" t="s">
        <v>59</v>
      </c>
      <c r="H228" s="1" t="s">
        <v>42</v>
      </c>
      <c r="I228" s="2">
        <v>3</v>
      </c>
      <c r="J228" t="s">
        <v>361</v>
      </c>
    </row>
    <row r="229" spans="1:6" ht="12.75">
      <c r="A229">
        <v>19</v>
      </c>
      <c r="B229" s="2">
        <v>5622079</v>
      </c>
      <c r="C229" s="2">
        <v>552170</v>
      </c>
      <c r="D229">
        <v>25</v>
      </c>
      <c r="E229" s="2">
        <v>500</v>
      </c>
      <c r="F229" s="2">
        <f>SUM(F218:F228)</f>
        <v>500</v>
      </c>
    </row>
    <row r="230" spans="1:10" ht="12.75">
      <c r="A230">
        <v>29</v>
      </c>
      <c r="B230" s="2">
        <v>5623131</v>
      </c>
      <c r="C230" s="2">
        <v>554477</v>
      </c>
      <c r="D230">
        <v>280</v>
      </c>
      <c r="E230" s="2" t="s">
        <v>367</v>
      </c>
      <c r="F230" s="2">
        <v>365</v>
      </c>
      <c r="G230" t="s">
        <v>33</v>
      </c>
      <c r="H230" s="1" t="s">
        <v>5</v>
      </c>
      <c r="I230" s="2">
        <v>5</v>
      </c>
      <c r="J230" t="s">
        <v>393</v>
      </c>
    </row>
    <row r="231" spans="1:10" ht="12.75">
      <c r="A231">
        <v>29</v>
      </c>
      <c r="D231">
        <v>280</v>
      </c>
      <c r="E231" s="2" t="s">
        <v>368</v>
      </c>
      <c r="F231" s="2">
        <v>124</v>
      </c>
      <c r="G231" t="s">
        <v>33</v>
      </c>
      <c r="H231" s="1" t="s">
        <v>5</v>
      </c>
      <c r="I231" s="2" t="s">
        <v>153</v>
      </c>
      <c r="J231" t="s">
        <v>254</v>
      </c>
    </row>
    <row r="232" spans="1:10" ht="12.75">
      <c r="A232">
        <v>29</v>
      </c>
      <c r="D232">
        <v>280</v>
      </c>
      <c r="E232" s="2" t="s">
        <v>369</v>
      </c>
      <c r="F232" s="2">
        <v>4</v>
      </c>
      <c r="G232" t="s">
        <v>33</v>
      </c>
      <c r="H232" s="1" t="s">
        <v>42</v>
      </c>
      <c r="I232" s="2">
        <v>3</v>
      </c>
      <c r="J232" t="s">
        <v>184</v>
      </c>
    </row>
    <row r="233" spans="1:10" ht="12.75">
      <c r="A233">
        <v>29</v>
      </c>
      <c r="D233">
        <v>280</v>
      </c>
      <c r="E233" s="2" t="s">
        <v>370</v>
      </c>
      <c r="F233" s="2">
        <v>7</v>
      </c>
      <c r="G233" t="s">
        <v>33</v>
      </c>
      <c r="H233" s="1" t="s">
        <v>61</v>
      </c>
      <c r="I233" s="2">
        <v>5</v>
      </c>
      <c r="J233" t="s">
        <v>371</v>
      </c>
    </row>
    <row r="234" spans="1:6" ht="12.75">
      <c r="A234">
        <v>29</v>
      </c>
      <c r="B234" s="2">
        <v>5623233</v>
      </c>
      <c r="C234" s="2">
        <v>553998</v>
      </c>
      <c r="E234" s="2">
        <v>500</v>
      </c>
      <c r="F234" s="2">
        <f>SUM(F230:F233)</f>
        <v>500</v>
      </c>
    </row>
    <row r="235" spans="1:10" ht="12.75">
      <c r="A235">
        <v>30</v>
      </c>
      <c r="B235" s="2">
        <v>5616631</v>
      </c>
      <c r="C235" s="2">
        <v>556477</v>
      </c>
      <c r="D235">
        <v>180</v>
      </c>
      <c r="E235" s="2" t="s">
        <v>372</v>
      </c>
      <c r="F235" s="2">
        <v>20</v>
      </c>
      <c r="G235" t="s">
        <v>59</v>
      </c>
      <c r="H235" s="1" t="s">
        <v>42</v>
      </c>
      <c r="I235" s="2">
        <v>3</v>
      </c>
      <c r="J235" t="s">
        <v>361</v>
      </c>
    </row>
    <row r="236" spans="1:10" ht="12.75">
      <c r="A236">
        <v>30</v>
      </c>
      <c r="D236">
        <v>180</v>
      </c>
      <c r="E236" s="2" t="s">
        <v>373</v>
      </c>
      <c r="F236" s="2">
        <v>35</v>
      </c>
      <c r="G236" t="s">
        <v>59</v>
      </c>
      <c r="H236" s="1" t="s">
        <v>42</v>
      </c>
      <c r="I236" s="2">
        <v>2</v>
      </c>
      <c r="J236" t="s">
        <v>392</v>
      </c>
    </row>
    <row r="237" spans="1:9" ht="12.75">
      <c r="A237">
        <v>30</v>
      </c>
      <c r="D237">
        <v>180</v>
      </c>
      <c r="E237" s="2" t="s">
        <v>374</v>
      </c>
      <c r="F237" s="2">
        <v>40</v>
      </c>
      <c r="G237" t="s">
        <v>59</v>
      </c>
      <c r="H237" s="1" t="s">
        <v>42</v>
      </c>
      <c r="I237" s="2">
        <v>3</v>
      </c>
    </row>
    <row r="238" spans="1:10" ht="12.75">
      <c r="A238">
        <v>30</v>
      </c>
      <c r="D238">
        <v>180</v>
      </c>
      <c r="E238" s="2" t="s">
        <v>375</v>
      </c>
      <c r="F238" s="2">
        <v>21</v>
      </c>
      <c r="G238" t="s">
        <v>59</v>
      </c>
      <c r="H238" s="1" t="s">
        <v>5</v>
      </c>
      <c r="I238" s="2">
        <v>3</v>
      </c>
      <c r="J238" t="s">
        <v>391</v>
      </c>
    </row>
    <row r="239" spans="1:10" ht="12.75">
      <c r="A239">
        <v>30</v>
      </c>
      <c r="D239">
        <v>180</v>
      </c>
      <c r="E239" s="2" t="s">
        <v>376</v>
      </c>
      <c r="F239" s="2">
        <v>94</v>
      </c>
      <c r="G239" t="s">
        <v>59</v>
      </c>
      <c r="H239" t="s">
        <v>60</v>
      </c>
      <c r="I239" s="2">
        <v>2</v>
      </c>
      <c r="J239" t="s">
        <v>390</v>
      </c>
    </row>
    <row r="240" spans="1:9" ht="12.75">
      <c r="A240">
        <v>30</v>
      </c>
      <c r="D240">
        <v>180</v>
      </c>
      <c r="E240" s="2" t="s">
        <v>377</v>
      </c>
      <c r="F240" s="2">
        <v>10</v>
      </c>
      <c r="G240" t="s">
        <v>59</v>
      </c>
      <c r="H240" s="1" t="s">
        <v>5</v>
      </c>
      <c r="I240" s="2">
        <v>3</v>
      </c>
    </row>
    <row r="241" spans="1:10" ht="12.75">
      <c r="A241">
        <v>30</v>
      </c>
      <c r="D241">
        <v>180</v>
      </c>
      <c r="E241" s="2" t="s">
        <v>378</v>
      </c>
      <c r="F241" s="2">
        <v>15</v>
      </c>
      <c r="G241" t="s">
        <v>59</v>
      </c>
      <c r="H241" s="1" t="s">
        <v>61</v>
      </c>
      <c r="I241" s="2">
        <v>3</v>
      </c>
      <c r="J241" t="s">
        <v>45</v>
      </c>
    </row>
    <row r="242" spans="1:10" ht="12.75">
      <c r="A242">
        <v>30</v>
      </c>
      <c r="D242">
        <v>180</v>
      </c>
      <c r="E242" s="2" t="s">
        <v>379</v>
      </c>
      <c r="F242" s="2">
        <v>34</v>
      </c>
      <c r="G242" t="s">
        <v>59</v>
      </c>
      <c r="H242" s="1" t="s">
        <v>5</v>
      </c>
      <c r="I242" s="2">
        <v>3</v>
      </c>
      <c r="J242" t="s">
        <v>394</v>
      </c>
    </row>
    <row r="243" spans="1:10" ht="12.75">
      <c r="A243">
        <v>30</v>
      </c>
      <c r="D243">
        <v>180</v>
      </c>
      <c r="E243" s="2" t="s">
        <v>380</v>
      </c>
      <c r="F243" s="2">
        <v>73</v>
      </c>
      <c r="G243" t="s">
        <v>59</v>
      </c>
      <c r="H243" s="1" t="s">
        <v>42</v>
      </c>
      <c r="I243" s="2">
        <v>3</v>
      </c>
      <c r="J243" t="s">
        <v>395</v>
      </c>
    </row>
    <row r="244" spans="1:10" ht="12.75">
      <c r="A244">
        <v>30</v>
      </c>
      <c r="D244">
        <v>180</v>
      </c>
      <c r="E244" s="2" t="s">
        <v>381</v>
      </c>
      <c r="F244" s="2">
        <v>6</v>
      </c>
      <c r="G244" t="s">
        <v>59</v>
      </c>
      <c r="H244" s="1" t="s">
        <v>42</v>
      </c>
      <c r="I244" s="2">
        <v>2</v>
      </c>
      <c r="J244" t="s">
        <v>389</v>
      </c>
    </row>
    <row r="245" spans="1:9" ht="12.75">
      <c r="A245">
        <v>30</v>
      </c>
      <c r="D245">
        <v>180</v>
      </c>
      <c r="E245" s="2" t="s">
        <v>382</v>
      </c>
      <c r="F245" s="2">
        <v>3</v>
      </c>
      <c r="G245" t="s">
        <v>59</v>
      </c>
      <c r="H245" s="1" t="s">
        <v>61</v>
      </c>
      <c r="I245" s="2">
        <v>3</v>
      </c>
    </row>
    <row r="246" spans="1:9" ht="12.75">
      <c r="A246">
        <v>30</v>
      </c>
      <c r="D246">
        <v>180</v>
      </c>
      <c r="E246" s="2" t="s">
        <v>383</v>
      </c>
      <c r="F246" s="2">
        <v>9</v>
      </c>
      <c r="G246" t="s">
        <v>59</v>
      </c>
      <c r="H246" s="1" t="s">
        <v>116</v>
      </c>
      <c r="I246" s="2">
        <v>2</v>
      </c>
    </row>
    <row r="247" spans="1:9" ht="12.75">
      <c r="A247">
        <v>30</v>
      </c>
      <c r="D247">
        <v>180</v>
      </c>
      <c r="E247" s="2" t="s">
        <v>384</v>
      </c>
      <c r="F247" s="2">
        <v>7</v>
      </c>
      <c r="G247" t="s">
        <v>59</v>
      </c>
      <c r="H247" s="1" t="s">
        <v>116</v>
      </c>
      <c r="I247" s="2">
        <v>3</v>
      </c>
    </row>
    <row r="248" spans="1:9" ht="12.75">
      <c r="A248">
        <v>30</v>
      </c>
      <c r="D248">
        <v>180</v>
      </c>
      <c r="E248" s="2" t="s">
        <v>385</v>
      </c>
      <c r="F248" s="2">
        <v>6</v>
      </c>
      <c r="G248" t="s">
        <v>59</v>
      </c>
      <c r="H248" s="1" t="s">
        <v>61</v>
      </c>
      <c r="I248" s="2">
        <v>3</v>
      </c>
    </row>
    <row r="249" spans="1:9" ht="12.75">
      <c r="A249">
        <v>30</v>
      </c>
      <c r="D249">
        <v>180</v>
      </c>
      <c r="E249" s="2" t="s">
        <v>386</v>
      </c>
      <c r="F249" s="2">
        <v>17</v>
      </c>
      <c r="G249" t="s">
        <v>59</v>
      </c>
      <c r="H249" s="1" t="s">
        <v>5</v>
      </c>
      <c r="I249" s="2">
        <v>3</v>
      </c>
    </row>
    <row r="250" spans="1:10" ht="12.75">
      <c r="A250">
        <v>30</v>
      </c>
      <c r="D250">
        <v>180</v>
      </c>
      <c r="E250" s="2" t="s">
        <v>387</v>
      </c>
      <c r="F250" s="2">
        <v>110</v>
      </c>
      <c r="G250" t="s">
        <v>59</v>
      </c>
      <c r="H250" s="1" t="s">
        <v>182</v>
      </c>
      <c r="I250" s="2">
        <v>3</v>
      </c>
      <c r="J250" t="s">
        <v>388</v>
      </c>
    </row>
    <row r="251" spans="1:6" ht="12.75">
      <c r="A251">
        <v>30</v>
      </c>
      <c r="B251" s="2">
        <v>5616114</v>
      </c>
      <c r="C251" s="2">
        <v>556451</v>
      </c>
      <c r="E251" s="2">
        <v>500</v>
      </c>
      <c r="F251" s="2">
        <f>SUM(F235:F250)</f>
        <v>500</v>
      </c>
    </row>
    <row r="252" spans="1:11" ht="12.75">
      <c r="A252">
        <v>31</v>
      </c>
      <c r="B252" s="2">
        <v>5599131</v>
      </c>
      <c r="C252" s="2">
        <v>590477</v>
      </c>
      <c r="D252">
        <v>344</v>
      </c>
      <c r="E252" s="2" t="s">
        <v>396</v>
      </c>
      <c r="F252" s="2">
        <v>150</v>
      </c>
      <c r="G252" t="s">
        <v>59</v>
      </c>
      <c r="H252" s="1" t="s">
        <v>5</v>
      </c>
      <c r="I252" s="2">
        <v>4</v>
      </c>
      <c r="J252" t="s">
        <v>402</v>
      </c>
      <c r="K252" t="s">
        <v>405</v>
      </c>
    </row>
    <row r="253" spans="1:11" ht="12.75">
      <c r="A253">
        <v>31</v>
      </c>
      <c r="D253">
        <v>344</v>
      </c>
      <c r="E253" s="2" t="s">
        <v>397</v>
      </c>
      <c r="F253" s="2">
        <v>30</v>
      </c>
      <c r="G253" t="s">
        <v>59</v>
      </c>
      <c r="H253" s="1" t="s">
        <v>147</v>
      </c>
      <c r="I253" s="2">
        <v>4</v>
      </c>
      <c r="K253" t="s">
        <v>406</v>
      </c>
    </row>
    <row r="254" spans="1:11" ht="12.75">
      <c r="A254">
        <v>31</v>
      </c>
      <c r="D254">
        <v>344</v>
      </c>
      <c r="E254" s="2" t="s">
        <v>398</v>
      </c>
      <c r="F254" s="2">
        <v>43</v>
      </c>
      <c r="G254" t="s">
        <v>59</v>
      </c>
      <c r="H254" s="1" t="s">
        <v>5</v>
      </c>
      <c r="I254" s="2">
        <v>4</v>
      </c>
      <c r="K254" t="s">
        <v>407</v>
      </c>
    </row>
    <row r="255" spans="1:10" ht="12.75">
      <c r="A255">
        <v>31</v>
      </c>
      <c r="D255">
        <v>344</v>
      </c>
      <c r="E255" s="2" t="s">
        <v>399</v>
      </c>
      <c r="F255" s="2">
        <v>59</v>
      </c>
      <c r="G255" t="s">
        <v>59</v>
      </c>
      <c r="H255" s="1" t="s">
        <v>42</v>
      </c>
      <c r="I255" s="2">
        <v>4</v>
      </c>
      <c r="J255" t="s">
        <v>403</v>
      </c>
    </row>
    <row r="256" spans="1:10" ht="12.75">
      <c r="A256">
        <v>31</v>
      </c>
      <c r="D256">
        <v>344</v>
      </c>
      <c r="E256" s="2" t="s">
        <v>400</v>
      </c>
      <c r="F256" s="2">
        <v>118</v>
      </c>
      <c r="G256" t="s">
        <v>59</v>
      </c>
      <c r="H256" s="1" t="s">
        <v>42</v>
      </c>
      <c r="I256" s="2">
        <v>3</v>
      </c>
      <c r="J256" t="s">
        <v>121</v>
      </c>
    </row>
    <row r="257" spans="1:10" ht="12.75">
      <c r="A257">
        <v>31</v>
      </c>
      <c r="D257">
        <v>344</v>
      </c>
      <c r="E257" s="2" t="s">
        <v>401</v>
      </c>
      <c r="F257" s="2">
        <v>100</v>
      </c>
      <c r="G257" t="s">
        <v>59</v>
      </c>
      <c r="H257" s="1" t="s">
        <v>5</v>
      </c>
      <c r="I257" s="2">
        <v>3</v>
      </c>
      <c r="J257" t="s">
        <v>404</v>
      </c>
    </row>
    <row r="258" spans="1:6" ht="12.75">
      <c r="A258">
        <v>31</v>
      </c>
      <c r="B258" s="2">
        <v>5599575</v>
      </c>
      <c r="C258" s="2">
        <v>590255</v>
      </c>
      <c r="E258" s="2">
        <v>500</v>
      </c>
      <c r="F258" s="2">
        <f>SUM(F252:F257)</f>
        <v>500</v>
      </c>
    </row>
    <row r="259" spans="1:11" s="16" customFormat="1" ht="12.75">
      <c r="A259" s="16">
        <v>33</v>
      </c>
      <c r="B259" s="17">
        <v>5602381</v>
      </c>
      <c r="C259" s="17">
        <v>592727</v>
      </c>
      <c r="D259" s="16">
        <v>130</v>
      </c>
      <c r="E259" s="17" t="s">
        <v>408</v>
      </c>
      <c r="F259" s="17">
        <v>80</v>
      </c>
      <c r="G259" s="16" t="s">
        <v>59</v>
      </c>
      <c r="H259" s="18" t="s">
        <v>583</v>
      </c>
      <c r="I259" s="17" t="s">
        <v>152</v>
      </c>
      <c r="J259" s="16" t="s">
        <v>586</v>
      </c>
      <c r="K259" s="16" t="s">
        <v>429</v>
      </c>
    </row>
    <row r="260" spans="1:11" s="16" customFormat="1" ht="12.75">
      <c r="A260" s="16">
        <v>33</v>
      </c>
      <c r="B260" s="17"/>
      <c r="C260" s="17"/>
      <c r="D260" s="16">
        <v>130</v>
      </c>
      <c r="E260" s="17" t="s">
        <v>409</v>
      </c>
      <c r="F260" s="17">
        <v>44</v>
      </c>
      <c r="G260" s="16" t="s">
        <v>59</v>
      </c>
      <c r="H260" s="18" t="s">
        <v>9</v>
      </c>
      <c r="I260" s="17" t="s">
        <v>152</v>
      </c>
      <c r="K260" s="16" t="s">
        <v>430</v>
      </c>
    </row>
    <row r="261" spans="1:11" s="16" customFormat="1" ht="12.75">
      <c r="A261" s="16">
        <v>33</v>
      </c>
      <c r="B261" s="17"/>
      <c r="C261" s="17"/>
      <c r="D261" s="16">
        <v>130</v>
      </c>
      <c r="E261" s="17" t="s">
        <v>410</v>
      </c>
      <c r="F261" s="17">
        <v>39</v>
      </c>
      <c r="G261" s="16" t="s">
        <v>59</v>
      </c>
      <c r="H261" s="18" t="s">
        <v>584</v>
      </c>
      <c r="I261" s="17" t="s">
        <v>152</v>
      </c>
      <c r="J261" s="16" t="s">
        <v>426</v>
      </c>
      <c r="K261" s="16" t="s">
        <v>431</v>
      </c>
    </row>
    <row r="262" spans="1:11" s="16" customFormat="1" ht="12.75">
      <c r="A262" s="16">
        <v>33</v>
      </c>
      <c r="B262" s="17"/>
      <c r="C262" s="17"/>
      <c r="D262" s="16">
        <v>130</v>
      </c>
      <c r="E262" s="17" t="s">
        <v>411</v>
      </c>
      <c r="F262" s="17">
        <v>45</v>
      </c>
      <c r="G262" s="16" t="s">
        <v>59</v>
      </c>
      <c r="H262" s="18" t="s">
        <v>9</v>
      </c>
      <c r="I262" s="17" t="s">
        <v>152</v>
      </c>
      <c r="J262" s="16" t="s">
        <v>427</v>
      </c>
      <c r="K262" s="16" t="s">
        <v>432</v>
      </c>
    </row>
    <row r="263" spans="1:11" s="16" customFormat="1" ht="12.75">
      <c r="A263" s="16">
        <v>33</v>
      </c>
      <c r="B263" s="17"/>
      <c r="C263" s="17"/>
      <c r="D263" s="16">
        <v>130</v>
      </c>
      <c r="E263" s="17" t="s">
        <v>412</v>
      </c>
      <c r="F263" s="17">
        <v>45</v>
      </c>
      <c r="G263" s="16" t="s">
        <v>59</v>
      </c>
      <c r="H263" s="18" t="s">
        <v>42</v>
      </c>
      <c r="I263" s="17" t="s">
        <v>152</v>
      </c>
      <c r="K263" s="16" t="s">
        <v>433</v>
      </c>
    </row>
    <row r="264" spans="1:11" s="16" customFormat="1" ht="12.75">
      <c r="A264" s="16">
        <v>33</v>
      </c>
      <c r="B264" s="17"/>
      <c r="C264" s="17"/>
      <c r="D264" s="16">
        <v>130</v>
      </c>
      <c r="E264" s="17" t="s">
        <v>413</v>
      </c>
      <c r="F264" s="17">
        <v>16</v>
      </c>
      <c r="G264" s="16" t="s">
        <v>59</v>
      </c>
      <c r="H264" s="18" t="s">
        <v>9</v>
      </c>
      <c r="I264" s="17" t="s">
        <v>152</v>
      </c>
      <c r="K264" s="16" t="s">
        <v>434</v>
      </c>
    </row>
    <row r="265" spans="1:11" s="16" customFormat="1" ht="12.75">
      <c r="A265" s="16">
        <v>33</v>
      </c>
      <c r="B265" s="17"/>
      <c r="C265" s="17"/>
      <c r="D265" s="16">
        <v>130</v>
      </c>
      <c r="E265" s="17" t="s">
        <v>414</v>
      </c>
      <c r="F265" s="17">
        <v>24</v>
      </c>
      <c r="G265" s="16" t="s">
        <v>59</v>
      </c>
      <c r="H265" s="18" t="s">
        <v>42</v>
      </c>
      <c r="I265" s="17" t="s">
        <v>152</v>
      </c>
      <c r="K265" s="16" t="s">
        <v>435</v>
      </c>
    </row>
    <row r="266" spans="1:11" s="16" customFormat="1" ht="12.75">
      <c r="A266" s="16">
        <v>33</v>
      </c>
      <c r="B266" s="17"/>
      <c r="C266" s="17"/>
      <c r="D266" s="16">
        <v>130</v>
      </c>
      <c r="E266" s="17" t="s">
        <v>415</v>
      </c>
      <c r="F266" s="17">
        <v>52</v>
      </c>
      <c r="G266" s="16" t="s">
        <v>59</v>
      </c>
      <c r="H266" s="18" t="s">
        <v>9</v>
      </c>
      <c r="I266" s="17" t="s">
        <v>152</v>
      </c>
      <c r="K266" s="16" t="s">
        <v>436</v>
      </c>
    </row>
    <row r="267" spans="1:9" s="16" customFormat="1" ht="12.75">
      <c r="A267" s="16">
        <v>33</v>
      </c>
      <c r="B267" s="17"/>
      <c r="C267" s="17"/>
      <c r="D267" s="16">
        <v>130</v>
      </c>
      <c r="E267" s="17" t="s">
        <v>416</v>
      </c>
      <c r="F267" s="17">
        <v>17</v>
      </c>
      <c r="G267" s="16" t="s">
        <v>59</v>
      </c>
      <c r="H267" s="18" t="s">
        <v>42</v>
      </c>
      <c r="I267" s="17" t="s">
        <v>152</v>
      </c>
    </row>
    <row r="268" spans="1:9" s="16" customFormat="1" ht="12.75">
      <c r="A268" s="16">
        <v>33</v>
      </c>
      <c r="B268" s="17"/>
      <c r="C268" s="17"/>
      <c r="D268" s="16">
        <v>130</v>
      </c>
      <c r="E268" s="17" t="s">
        <v>417</v>
      </c>
      <c r="F268" s="17">
        <v>31</v>
      </c>
      <c r="G268" s="16" t="s">
        <v>59</v>
      </c>
      <c r="H268" s="18" t="s">
        <v>585</v>
      </c>
      <c r="I268" s="17" t="s">
        <v>152</v>
      </c>
    </row>
    <row r="269" spans="1:9" s="16" customFormat="1" ht="12.75">
      <c r="A269" s="16">
        <v>33</v>
      </c>
      <c r="B269" s="17"/>
      <c r="C269" s="17"/>
      <c r="D269" s="16">
        <v>130</v>
      </c>
      <c r="E269" s="17" t="s">
        <v>418</v>
      </c>
      <c r="F269" s="17">
        <v>42</v>
      </c>
      <c r="G269" s="16" t="s">
        <v>59</v>
      </c>
      <c r="H269" s="18" t="s">
        <v>9</v>
      </c>
      <c r="I269" s="17" t="s">
        <v>152</v>
      </c>
    </row>
    <row r="270" spans="1:10" s="16" customFormat="1" ht="12.75">
      <c r="A270" s="16">
        <v>33</v>
      </c>
      <c r="B270" s="17"/>
      <c r="C270" s="17"/>
      <c r="D270" s="16">
        <v>130</v>
      </c>
      <c r="E270" s="17" t="s">
        <v>419</v>
      </c>
      <c r="F270" s="17">
        <v>41</v>
      </c>
      <c r="G270" s="16" t="s">
        <v>59</v>
      </c>
      <c r="H270" s="18" t="s">
        <v>583</v>
      </c>
      <c r="I270" s="17" t="s">
        <v>152</v>
      </c>
      <c r="J270" s="16" t="s">
        <v>587</v>
      </c>
    </row>
    <row r="271" spans="1:10" s="16" customFormat="1" ht="12.75">
      <c r="A271" s="16">
        <v>33</v>
      </c>
      <c r="B271" s="17"/>
      <c r="C271" s="17"/>
      <c r="D271" s="16">
        <v>130</v>
      </c>
      <c r="E271" s="17" t="s">
        <v>420</v>
      </c>
      <c r="F271" s="17">
        <v>24</v>
      </c>
      <c r="G271" s="16" t="s">
        <v>59</v>
      </c>
      <c r="H271" s="18" t="s">
        <v>9</v>
      </c>
      <c r="I271" s="17" t="s">
        <v>152</v>
      </c>
      <c r="J271" s="16" t="s">
        <v>428</v>
      </c>
    </row>
    <row r="272" spans="1:9" s="16" customFormat="1" ht="12.75">
      <c r="A272" s="16">
        <v>33</v>
      </c>
      <c r="B272" s="17">
        <v>5602118</v>
      </c>
      <c r="C272" s="17">
        <v>593113</v>
      </c>
      <c r="E272" s="17">
        <v>500</v>
      </c>
      <c r="F272" s="17">
        <f>SUM(F259:F271)</f>
        <v>500</v>
      </c>
      <c r="I272" s="17"/>
    </row>
    <row r="273" spans="1:11" ht="12.75">
      <c r="A273">
        <v>34</v>
      </c>
      <c r="B273" s="2">
        <v>5626381</v>
      </c>
      <c r="C273" s="2">
        <v>593477</v>
      </c>
      <c r="D273">
        <v>302</v>
      </c>
      <c r="E273" s="2" t="s">
        <v>437</v>
      </c>
      <c r="F273" s="2">
        <v>3</v>
      </c>
      <c r="G273" t="s">
        <v>59</v>
      </c>
      <c r="H273" s="1" t="s">
        <v>61</v>
      </c>
      <c r="I273" s="2">
        <v>3</v>
      </c>
      <c r="K273" t="s">
        <v>451</v>
      </c>
    </row>
    <row r="274" spans="1:11" ht="12.75">
      <c r="A274">
        <v>34</v>
      </c>
      <c r="D274">
        <v>302</v>
      </c>
      <c r="E274" s="7" t="s">
        <v>438</v>
      </c>
      <c r="F274">
        <v>1</v>
      </c>
      <c r="G274" t="s">
        <v>59</v>
      </c>
      <c r="H274" t="s">
        <v>117</v>
      </c>
      <c r="J274" t="s">
        <v>241</v>
      </c>
      <c r="K274" t="s">
        <v>452</v>
      </c>
    </row>
    <row r="275" spans="1:9" ht="12.75">
      <c r="A275">
        <v>34</v>
      </c>
      <c r="D275">
        <v>302</v>
      </c>
      <c r="E275" s="7" t="s">
        <v>439</v>
      </c>
      <c r="F275">
        <v>13</v>
      </c>
      <c r="G275" t="s">
        <v>59</v>
      </c>
      <c r="H275" s="1" t="s">
        <v>61</v>
      </c>
      <c r="I275" s="2">
        <v>3</v>
      </c>
    </row>
    <row r="276" spans="1:10" ht="12.75">
      <c r="A276">
        <v>34</v>
      </c>
      <c r="D276">
        <v>302</v>
      </c>
      <c r="E276" s="2" t="s">
        <v>440</v>
      </c>
      <c r="F276" s="2">
        <v>235</v>
      </c>
      <c r="G276" t="s">
        <v>59</v>
      </c>
      <c r="H276" s="1" t="s">
        <v>5</v>
      </c>
      <c r="I276" s="2">
        <v>3</v>
      </c>
      <c r="J276" t="s">
        <v>449</v>
      </c>
    </row>
    <row r="277" spans="1:10" ht="12.75">
      <c r="A277">
        <v>34</v>
      </c>
      <c r="D277">
        <v>302</v>
      </c>
      <c r="E277" s="2" t="s">
        <v>441</v>
      </c>
      <c r="F277" s="2">
        <v>27</v>
      </c>
      <c r="G277" t="s">
        <v>59</v>
      </c>
      <c r="H277" s="1" t="s">
        <v>116</v>
      </c>
      <c r="I277" s="2">
        <v>3</v>
      </c>
      <c r="J277" t="s">
        <v>450</v>
      </c>
    </row>
    <row r="278" spans="1:9" ht="12.75">
      <c r="A278">
        <v>34</v>
      </c>
      <c r="D278">
        <v>302</v>
      </c>
      <c r="E278" s="2" t="s">
        <v>442</v>
      </c>
      <c r="F278" s="2">
        <v>12</v>
      </c>
      <c r="G278" t="s">
        <v>59</v>
      </c>
      <c r="H278" s="1" t="s">
        <v>61</v>
      </c>
      <c r="I278" s="2">
        <v>3</v>
      </c>
    </row>
    <row r="279" spans="1:9" ht="12.75">
      <c r="A279">
        <v>34</v>
      </c>
      <c r="D279">
        <v>302</v>
      </c>
      <c r="E279" s="2" t="s">
        <v>443</v>
      </c>
      <c r="F279" s="2">
        <v>7</v>
      </c>
      <c r="G279" t="s">
        <v>59</v>
      </c>
      <c r="H279" s="1" t="s">
        <v>116</v>
      </c>
      <c r="I279" s="2">
        <v>3</v>
      </c>
    </row>
    <row r="280" spans="1:9" ht="12.75">
      <c r="A280">
        <v>34</v>
      </c>
      <c r="D280">
        <v>302</v>
      </c>
      <c r="E280" s="2" t="s">
        <v>444</v>
      </c>
      <c r="F280" s="2">
        <v>14</v>
      </c>
      <c r="G280" t="s">
        <v>59</v>
      </c>
      <c r="H280" s="1" t="s">
        <v>61</v>
      </c>
      <c r="I280" s="2">
        <v>3</v>
      </c>
    </row>
    <row r="281" spans="1:9" ht="12.75">
      <c r="A281">
        <v>34</v>
      </c>
      <c r="D281">
        <v>302</v>
      </c>
      <c r="E281" s="2" t="s">
        <v>445</v>
      </c>
      <c r="F281" s="2">
        <v>71</v>
      </c>
      <c r="G281" t="s">
        <v>59</v>
      </c>
      <c r="H281" s="1" t="s">
        <v>5</v>
      </c>
      <c r="I281" s="2">
        <v>3</v>
      </c>
    </row>
    <row r="282" spans="1:10" ht="12.75">
      <c r="A282">
        <v>34</v>
      </c>
      <c r="D282">
        <v>302</v>
      </c>
      <c r="E282" s="2" t="s">
        <v>446</v>
      </c>
      <c r="F282" s="2">
        <v>21</v>
      </c>
      <c r="G282" t="s">
        <v>59</v>
      </c>
      <c r="H282" t="s">
        <v>60</v>
      </c>
      <c r="J282" t="s">
        <v>237</v>
      </c>
    </row>
    <row r="283" spans="1:9" ht="12.75">
      <c r="A283">
        <v>34</v>
      </c>
      <c r="D283">
        <v>302</v>
      </c>
      <c r="E283" s="2" t="s">
        <v>447</v>
      </c>
      <c r="F283" s="2">
        <v>55</v>
      </c>
      <c r="G283" t="s">
        <v>59</v>
      </c>
      <c r="H283" s="1" t="s">
        <v>5</v>
      </c>
      <c r="I283" s="2">
        <v>3</v>
      </c>
    </row>
    <row r="284" spans="1:10" ht="12.75">
      <c r="A284">
        <v>34</v>
      </c>
      <c r="D284">
        <v>302</v>
      </c>
      <c r="E284" s="2" t="s">
        <v>448</v>
      </c>
      <c r="F284" s="2">
        <v>41</v>
      </c>
      <c r="G284" t="s">
        <v>59</v>
      </c>
      <c r="H284" t="s">
        <v>60</v>
      </c>
      <c r="J284" t="s">
        <v>237</v>
      </c>
    </row>
    <row r="285" spans="1:6" ht="12.75">
      <c r="A285">
        <v>34</v>
      </c>
      <c r="B285" s="2">
        <v>5626605</v>
      </c>
      <c r="C285" s="2">
        <v>593021</v>
      </c>
      <c r="E285" s="2">
        <v>500</v>
      </c>
      <c r="F285" s="2">
        <f>SUM(F273:F284)</f>
        <v>500</v>
      </c>
    </row>
    <row r="286" spans="1:11" ht="12.75">
      <c r="A286">
        <v>49</v>
      </c>
      <c r="B286" s="2">
        <v>5600131</v>
      </c>
      <c r="C286" s="2">
        <v>603227</v>
      </c>
      <c r="D286">
        <v>230</v>
      </c>
      <c r="E286" s="2" t="s">
        <v>453</v>
      </c>
      <c r="F286" s="2">
        <v>500</v>
      </c>
      <c r="G286" t="s">
        <v>59</v>
      </c>
      <c r="H286" s="1" t="s">
        <v>9</v>
      </c>
      <c r="I286" s="2">
        <v>5</v>
      </c>
      <c r="J286" t="s">
        <v>454</v>
      </c>
      <c r="K286" t="s">
        <v>455</v>
      </c>
    </row>
    <row r="287" spans="1:11" ht="12.75">
      <c r="A287">
        <v>49</v>
      </c>
      <c r="B287" s="2">
        <v>5599800</v>
      </c>
      <c r="C287" s="2">
        <v>602882</v>
      </c>
      <c r="E287" s="2">
        <v>500</v>
      </c>
      <c r="K287" t="s">
        <v>456</v>
      </c>
    </row>
    <row r="288" spans="1:11" s="16" customFormat="1" ht="12.75">
      <c r="A288" s="16">
        <v>57</v>
      </c>
      <c r="B288" s="17">
        <v>5527381</v>
      </c>
      <c r="C288" s="17">
        <v>579476</v>
      </c>
      <c r="D288" s="16">
        <v>360</v>
      </c>
      <c r="E288" s="17" t="s">
        <v>457</v>
      </c>
      <c r="F288" s="17">
        <v>338</v>
      </c>
      <c r="G288" s="16" t="s">
        <v>151</v>
      </c>
      <c r="H288" s="18" t="s">
        <v>42</v>
      </c>
      <c r="I288" s="17">
        <v>5</v>
      </c>
      <c r="J288" s="16" t="s">
        <v>463</v>
      </c>
      <c r="K288" s="16" t="s">
        <v>462</v>
      </c>
    </row>
    <row r="289" spans="1:10" s="16" customFormat="1" ht="12.75">
      <c r="A289" s="16">
        <v>57</v>
      </c>
      <c r="B289" s="17"/>
      <c r="C289" s="17"/>
      <c r="D289" s="16">
        <v>360</v>
      </c>
      <c r="E289" s="17" t="s">
        <v>458</v>
      </c>
      <c r="F289" s="17">
        <v>30</v>
      </c>
      <c r="G289" s="16" t="s">
        <v>151</v>
      </c>
      <c r="H289" s="18" t="s">
        <v>42</v>
      </c>
      <c r="I289" s="17">
        <v>3</v>
      </c>
      <c r="J289" s="16" t="s">
        <v>461</v>
      </c>
    </row>
    <row r="290" spans="1:10" s="16" customFormat="1" ht="12.75">
      <c r="A290" s="16">
        <v>57</v>
      </c>
      <c r="B290" s="17"/>
      <c r="C290" s="17"/>
      <c r="D290" s="16">
        <v>360</v>
      </c>
      <c r="E290" s="17" t="s">
        <v>459</v>
      </c>
      <c r="F290" s="17">
        <v>132</v>
      </c>
      <c r="G290" s="16" t="s">
        <v>151</v>
      </c>
      <c r="H290" s="18" t="s">
        <v>42</v>
      </c>
      <c r="I290" s="17">
        <v>5</v>
      </c>
      <c r="J290" s="16" t="s">
        <v>460</v>
      </c>
    </row>
    <row r="291" spans="1:9" s="16" customFormat="1" ht="12.75">
      <c r="A291" s="16">
        <v>57</v>
      </c>
      <c r="B291" s="17">
        <v>5527873</v>
      </c>
      <c r="C291" s="17">
        <v>579479</v>
      </c>
      <c r="E291" s="17">
        <v>500</v>
      </c>
      <c r="F291" s="17">
        <f>SUM(F288:F290)</f>
        <v>500</v>
      </c>
      <c r="I291" s="17"/>
    </row>
    <row r="292" spans="1:11" ht="12.75">
      <c r="A292">
        <v>119</v>
      </c>
      <c r="B292" s="2">
        <v>5539131</v>
      </c>
      <c r="C292" s="2">
        <v>607227</v>
      </c>
      <c r="D292">
        <v>100</v>
      </c>
      <c r="E292" s="2" t="s">
        <v>464</v>
      </c>
      <c r="F292" s="2">
        <v>260</v>
      </c>
      <c r="G292" t="s">
        <v>118</v>
      </c>
      <c r="H292" s="1" t="s">
        <v>41</v>
      </c>
      <c r="I292" s="2">
        <v>3</v>
      </c>
      <c r="J292" t="s">
        <v>468</v>
      </c>
      <c r="K292" t="s">
        <v>466</v>
      </c>
    </row>
    <row r="293" spans="1:10" ht="12.75">
      <c r="A293">
        <v>119</v>
      </c>
      <c r="D293">
        <v>100</v>
      </c>
      <c r="E293" s="2" t="s">
        <v>465</v>
      </c>
      <c r="F293" s="2">
        <v>240</v>
      </c>
      <c r="G293" t="s">
        <v>118</v>
      </c>
      <c r="H293" s="1" t="s">
        <v>42</v>
      </c>
      <c r="I293" s="2">
        <v>3</v>
      </c>
      <c r="J293" t="s">
        <v>467</v>
      </c>
    </row>
    <row r="294" spans="1:6" ht="12.75">
      <c r="A294">
        <v>119</v>
      </c>
      <c r="B294" s="2">
        <v>5539050</v>
      </c>
      <c r="C294" s="2">
        <v>607649</v>
      </c>
      <c r="E294" s="2">
        <v>500</v>
      </c>
      <c r="F294" s="2">
        <f>SUM(F292:F293)</f>
        <v>500</v>
      </c>
    </row>
    <row r="295" spans="1:10" ht="12.75">
      <c r="A295">
        <v>129</v>
      </c>
      <c r="B295" s="2">
        <v>5528881</v>
      </c>
      <c r="C295" s="2">
        <v>613477</v>
      </c>
      <c r="D295">
        <v>270</v>
      </c>
      <c r="E295" s="2" t="s">
        <v>469</v>
      </c>
      <c r="F295" s="2">
        <v>46</v>
      </c>
      <c r="G295" t="s">
        <v>118</v>
      </c>
      <c r="H295" s="1" t="s">
        <v>9</v>
      </c>
      <c r="I295" s="2">
        <v>3</v>
      </c>
      <c r="J295" t="s">
        <v>361</v>
      </c>
    </row>
    <row r="296" spans="1:10" ht="12.75">
      <c r="A296">
        <v>129</v>
      </c>
      <c r="D296">
        <v>270</v>
      </c>
      <c r="E296" s="2" t="s">
        <v>470</v>
      </c>
      <c r="F296" s="2">
        <v>369</v>
      </c>
      <c r="G296" t="s">
        <v>118</v>
      </c>
      <c r="H296" s="1" t="s">
        <v>9</v>
      </c>
      <c r="I296" s="2">
        <v>6</v>
      </c>
      <c r="J296" t="s">
        <v>472</v>
      </c>
    </row>
    <row r="297" spans="1:10" ht="12.75">
      <c r="A297">
        <v>129</v>
      </c>
      <c r="D297">
        <v>270</v>
      </c>
      <c r="E297" s="2" t="s">
        <v>471</v>
      </c>
      <c r="F297" s="2">
        <v>70</v>
      </c>
      <c r="G297" t="s">
        <v>118</v>
      </c>
      <c r="H297" s="1" t="s">
        <v>5</v>
      </c>
      <c r="I297" s="2">
        <v>6</v>
      </c>
      <c r="J297" t="s">
        <v>473</v>
      </c>
    </row>
    <row r="298" spans="1:9" ht="12.75">
      <c r="A298">
        <v>129</v>
      </c>
      <c r="D298">
        <v>270</v>
      </c>
      <c r="E298" s="2" t="s">
        <v>70</v>
      </c>
      <c r="F298" s="2">
        <v>15</v>
      </c>
      <c r="G298" t="s">
        <v>118</v>
      </c>
      <c r="H298" s="1" t="s">
        <v>9</v>
      </c>
      <c r="I298" s="2">
        <v>6</v>
      </c>
    </row>
    <row r="299" spans="1:6" ht="12.75">
      <c r="A299">
        <v>129</v>
      </c>
      <c r="B299" s="2">
        <v>5528875</v>
      </c>
      <c r="C299" s="2">
        <v>613003</v>
      </c>
      <c r="E299" s="2">
        <v>500</v>
      </c>
      <c r="F299" s="2">
        <f>SUM(F295:F298)</f>
        <v>500</v>
      </c>
    </row>
    <row r="300" spans="1:11" ht="12.75">
      <c r="A300">
        <v>37</v>
      </c>
      <c r="B300" s="2">
        <v>5561881</v>
      </c>
      <c r="C300" s="2">
        <v>591477</v>
      </c>
      <c r="D300">
        <v>279</v>
      </c>
      <c r="E300" s="2" t="s">
        <v>474</v>
      </c>
      <c r="F300" s="2">
        <v>40</v>
      </c>
      <c r="G300" t="s">
        <v>33</v>
      </c>
      <c r="H300" t="s">
        <v>117</v>
      </c>
      <c r="K300" t="s">
        <v>488</v>
      </c>
    </row>
    <row r="301" spans="1:11" ht="12.75">
      <c r="A301">
        <v>37</v>
      </c>
      <c r="D301">
        <v>279</v>
      </c>
      <c r="E301" s="2" t="s">
        <v>475</v>
      </c>
      <c r="F301" s="2">
        <v>33</v>
      </c>
      <c r="G301" t="s">
        <v>33</v>
      </c>
      <c r="H301" t="s">
        <v>60</v>
      </c>
      <c r="J301" t="s">
        <v>348</v>
      </c>
      <c r="K301" t="s">
        <v>489</v>
      </c>
    </row>
    <row r="302" spans="1:11" ht="12.75">
      <c r="A302">
        <v>37</v>
      </c>
      <c r="D302">
        <v>279</v>
      </c>
      <c r="E302" s="2" t="s">
        <v>476</v>
      </c>
      <c r="F302" s="2">
        <v>32</v>
      </c>
      <c r="G302" t="s">
        <v>33</v>
      </c>
      <c r="H302" s="1" t="s">
        <v>5</v>
      </c>
      <c r="I302" s="2">
        <v>5</v>
      </c>
      <c r="K302" t="s">
        <v>490</v>
      </c>
    </row>
    <row r="303" spans="1:11" ht="12.75">
      <c r="A303">
        <v>37</v>
      </c>
      <c r="D303">
        <v>279</v>
      </c>
      <c r="E303" s="2" t="s">
        <v>477</v>
      </c>
      <c r="F303" s="2">
        <v>145</v>
      </c>
      <c r="G303" t="s">
        <v>33</v>
      </c>
      <c r="H303" s="1" t="s">
        <v>42</v>
      </c>
      <c r="I303" s="2">
        <v>5</v>
      </c>
      <c r="J303" t="s">
        <v>484</v>
      </c>
      <c r="K303" t="s">
        <v>491</v>
      </c>
    </row>
    <row r="304" spans="1:10" ht="12.75">
      <c r="A304">
        <v>37</v>
      </c>
      <c r="D304">
        <v>279</v>
      </c>
      <c r="E304" s="2" t="s">
        <v>478</v>
      </c>
      <c r="F304" s="2">
        <v>100</v>
      </c>
      <c r="G304" t="s">
        <v>33</v>
      </c>
      <c r="H304" s="1" t="s">
        <v>483</v>
      </c>
      <c r="I304" s="2">
        <v>5</v>
      </c>
      <c r="J304" t="s">
        <v>485</v>
      </c>
    </row>
    <row r="305" spans="1:9" ht="12.75">
      <c r="A305">
        <v>37</v>
      </c>
      <c r="D305">
        <v>279</v>
      </c>
      <c r="E305" s="2" t="s">
        <v>479</v>
      </c>
      <c r="F305" s="2">
        <v>26</v>
      </c>
      <c r="G305" t="s">
        <v>33</v>
      </c>
      <c r="H305" s="1" t="s">
        <v>42</v>
      </c>
      <c r="I305" s="2">
        <v>5</v>
      </c>
    </row>
    <row r="306" spans="1:9" ht="12.75">
      <c r="A306">
        <v>37</v>
      </c>
      <c r="D306">
        <v>279</v>
      </c>
      <c r="E306" s="2" t="s">
        <v>480</v>
      </c>
      <c r="F306" s="2">
        <v>54</v>
      </c>
      <c r="G306" t="s">
        <v>33</v>
      </c>
      <c r="H306" s="1" t="s">
        <v>5</v>
      </c>
      <c r="I306" s="2">
        <v>5</v>
      </c>
    </row>
    <row r="307" spans="1:10" ht="12.75">
      <c r="A307">
        <v>37</v>
      </c>
      <c r="D307">
        <v>279</v>
      </c>
      <c r="E307" s="2" t="s">
        <v>481</v>
      </c>
      <c r="F307" s="2">
        <v>31</v>
      </c>
      <c r="G307" t="s">
        <v>33</v>
      </c>
      <c r="H307" s="1" t="s">
        <v>9</v>
      </c>
      <c r="I307" s="2">
        <v>5</v>
      </c>
      <c r="J307" t="s">
        <v>486</v>
      </c>
    </row>
    <row r="308" spans="1:10" ht="12.75">
      <c r="A308">
        <v>37</v>
      </c>
      <c r="D308">
        <v>279</v>
      </c>
      <c r="E308" s="2" t="s">
        <v>482</v>
      </c>
      <c r="F308" s="2">
        <v>39</v>
      </c>
      <c r="G308" t="s">
        <v>33</v>
      </c>
      <c r="H308" s="1" t="s">
        <v>5</v>
      </c>
      <c r="I308" s="2">
        <v>5</v>
      </c>
      <c r="J308" t="s">
        <v>487</v>
      </c>
    </row>
    <row r="309" spans="1:6" ht="12.75">
      <c r="A309">
        <v>37</v>
      </c>
      <c r="B309" s="2">
        <v>5561922</v>
      </c>
      <c r="C309" s="2">
        <v>590980</v>
      </c>
      <c r="E309" s="2">
        <v>500</v>
      </c>
      <c r="F309" s="2">
        <f>SUM(F300:F308)</f>
        <v>500</v>
      </c>
    </row>
    <row r="310" spans="1:11" ht="12.75">
      <c r="A310">
        <v>61</v>
      </c>
      <c r="B310" s="2">
        <v>5566881</v>
      </c>
      <c r="C310" s="2">
        <v>588977</v>
      </c>
      <c r="D310">
        <v>179</v>
      </c>
      <c r="E310" s="2" t="s">
        <v>396</v>
      </c>
      <c r="F310" s="2">
        <v>150</v>
      </c>
      <c r="G310" t="s">
        <v>59</v>
      </c>
      <c r="H310" s="1" t="s">
        <v>5</v>
      </c>
      <c r="I310" s="2" t="s">
        <v>506</v>
      </c>
      <c r="J310" t="s">
        <v>507</v>
      </c>
      <c r="K310" t="s">
        <v>509</v>
      </c>
    </row>
    <row r="311" spans="1:11" ht="12.75">
      <c r="A311">
        <v>61</v>
      </c>
      <c r="D311">
        <v>179</v>
      </c>
      <c r="E311" s="2" t="s">
        <v>492</v>
      </c>
      <c r="F311" s="2">
        <v>24</v>
      </c>
      <c r="G311" t="s">
        <v>59</v>
      </c>
      <c r="H311" t="s">
        <v>60</v>
      </c>
      <c r="J311" t="s">
        <v>237</v>
      </c>
      <c r="K311" t="s">
        <v>510</v>
      </c>
    </row>
    <row r="312" spans="1:11" ht="12.75">
      <c r="A312">
        <v>61</v>
      </c>
      <c r="D312">
        <v>179</v>
      </c>
      <c r="E312" s="2" t="s">
        <v>493</v>
      </c>
      <c r="F312" s="2">
        <v>29</v>
      </c>
      <c r="G312" t="s">
        <v>59</v>
      </c>
      <c r="H312" s="1" t="s">
        <v>5</v>
      </c>
      <c r="I312" s="2">
        <v>4</v>
      </c>
      <c r="K312" t="s">
        <v>511</v>
      </c>
    </row>
    <row r="313" spans="1:11" ht="12.75">
      <c r="A313">
        <v>61</v>
      </c>
      <c r="D313">
        <v>179</v>
      </c>
      <c r="E313" s="2" t="s">
        <v>494</v>
      </c>
      <c r="F313" s="2">
        <v>22</v>
      </c>
      <c r="G313" t="s">
        <v>59</v>
      </c>
      <c r="H313" s="1" t="s">
        <v>61</v>
      </c>
      <c r="I313" s="2">
        <v>4</v>
      </c>
      <c r="J313" t="s">
        <v>508</v>
      </c>
      <c r="K313" t="s">
        <v>512</v>
      </c>
    </row>
    <row r="314" spans="1:9" ht="12.75">
      <c r="A314">
        <v>61</v>
      </c>
      <c r="D314">
        <v>179</v>
      </c>
      <c r="E314" s="2" t="s">
        <v>495</v>
      </c>
      <c r="F314" s="2">
        <v>6</v>
      </c>
      <c r="G314" t="s">
        <v>59</v>
      </c>
      <c r="H314" s="1" t="s">
        <v>116</v>
      </c>
      <c r="I314" s="2">
        <v>3</v>
      </c>
    </row>
    <row r="315" spans="1:9" ht="12.75">
      <c r="A315">
        <v>61</v>
      </c>
      <c r="D315">
        <v>179</v>
      </c>
      <c r="E315" s="2" t="s">
        <v>496</v>
      </c>
      <c r="F315" s="2">
        <v>22</v>
      </c>
      <c r="G315" t="s">
        <v>59</v>
      </c>
      <c r="H315" s="1" t="s">
        <v>61</v>
      </c>
      <c r="I315" s="2">
        <v>4</v>
      </c>
    </row>
    <row r="316" spans="1:9" ht="12.75">
      <c r="A316">
        <v>61</v>
      </c>
      <c r="D316">
        <v>179</v>
      </c>
      <c r="E316" s="2" t="s">
        <v>497</v>
      </c>
      <c r="F316" s="2">
        <v>7</v>
      </c>
      <c r="G316" t="s">
        <v>59</v>
      </c>
      <c r="H316" s="1" t="s">
        <v>116</v>
      </c>
      <c r="I316" s="2">
        <v>3</v>
      </c>
    </row>
    <row r="317" spans="1:9" ht="12.75">
      <c r="A317">
        <v>61</v>
      </c>
      <c r="D317">
        <v>179</v>
      </c>
      <c r="E317" s="2" t="s">
        <v>498</v>
      </c>
      <c r="F317" s="2">
        <v>7</v>
      </c>
      <c r="G317" t="s">
        <v>59</v>
      </c>
      <c r="H317" s="1" t="s">
        <v>61</v>
      </c>
      <c r="I317" s="2">
        <v>4</v>
      </c>
    </row>
    <row r="318" spans="1:9" ht="12.75">
      <c r="A318">
        <v>61</v>
      </c>
      <c r="D318">
        <v>179</v>
      </c>
      <c r="E318" s="2" t="s">
        <v>499</v>
      </c>
      <c r="F318" s="2">
        <v>33</v>
      </c>
      <c r="G318" t="s">
        <v>59</v>
      </c>
      <c r="H318" s="1" t="s">
        <v>5</v>
      </c>
      <c r="I318" s="2">
        <v>4</v>
      </c>
    </row>
    <row r="319" spans="1:10" ht="12.75">
      <c r="A319">
        <v>61</v>
      </c>
      <c r="D319">
        <v>179</v>
      </c>
      <c r="E319" s="2" t="s">
        <v>500</v>
      </c>
      <c r="F319" s="2">
        <v>6</v>
      </c>
      <c r="G319" t="s">
        <v>59</v>
      </c>
      <c r="H319" t="s">
        <v>60</v>
      </c>
      <c r="J319" t="s">
        <v>237</v>
      </c>
    </row>
    <row r="320" spans="1:10" ht="12.75">
      <c r="A320">
        <v>61</v>
      </c>
      <c r="D320">
        <v>179</v>
      </c>
      <c r="E320" s="2" t="s">
        <v>501</v>
      </c>
      <c r="F320" s="2">
        <v>16</v>
      </c>
      <c r="G320" t="s">
        <v>59</v>
      </c>
      <c r="H320" s="1" t="s">
        <v>5</v>
      </c>
      <c r="I320" s="2">
        <v>4</v>
      </c>
      <c r="J320" t="s">
        <v>565</v>
      </c>
    </row>
    <row r="321" spans="1:9" ht="12.75">
      <c r="A321">
        <v>61</v>
      </c>
      <c r="D321">
        <v>179</v>
      </c>
      <c r="E321" s="2" t="s">
        <v>502</v>
      </c>
      <c r="F321" s="2">
        <v>25</v>
      </c>
      <c r="G321" t="s">
        <v>118</v>
      </c>
      <c r="H321" s="1" t="s">
        <v>5</v>
      </c>
      <c r="I321" s="2">
        <v>4</v>
      </c>
    </row>
    <row r="322" spans="1:10" ht="12.75">
      <c r="A322">
        <v>61</v>
      </c>
      <c r="D322">
        <v>179</v>
      </c>
      <c r="E322" s="2" t="s">
        <v>503</v>
      </c>
      <c r="F322" s="2">
        <v>8</v>
      </c>
      <c r="G322" t="s">
        <v>118</v>
      </c>
      <c r="H322" t="s">
        <v>60</v>
      </c>
      <c r="J322" t="s">
        <v>237</v>
      </c>
    </row>
    <row r="323" spans="1:9" ht="12.75">
      <c r="A323">
        <v>61</v>
      </c>
      <c r="D323">
        <v>179</v>
      </c>
      <c r="E323" s="2" t="s">
        <v>504</v>
      </c>
      <c r="F323" s="2">
        <v>75</v>
      </c>
      <c r="G323" t="s">
        <v>118</v>
      </c>
      <c r="H323" s="1" t="s">
        <v>42</v>
      </c>
      <c r="I323" s="2">
        <v>4</v>
      </c>
    </row>
    <row r="324" spans="1:9" ht="12.75">
      <c r="A324">
        <v>61</v>
      </c>
      <c r="D324">
        <v>179</v>
      </c>
      <c r="E324" s="2" t="s">
        <v>505</v>
      </c>
      <c r="F324" s="2">
        <v>23</v>
      </c>
      <c r="G324" t="s">
        <v>118</v>
      </c>
      <c r="H324" s="1" t="s">
        <v>182</v>
      </c>
      <c r="I324" s="2">
        <v>4</v>
      </c>
    </row>
    <row r="325" spans="1:10" ht="12.75">
      <c r="A325">
        <v>61</v>
      </c>
      <c r="D325">
        <v>179</v>
      </c>
      <c r="E325" s="2" t="s">
        <v>566</v>
      </c>
      <c r="F325" s="2">
        <v>6</v>
      </c>
      <c r="G325" t="s">
        <v>118</v>
      </c>
      <c r="H325" t="s">
        <v>60</v>
      </c>
      <c r="J325" t="s">
        <v>237</v>
      </c>
    </row>
    <row r="326" spans="1:10" ht="12.75">
      <c r="A326">
        <v>61</v>
      </c>
      <c r="D326">
        <v>179</v>
      </c>
      <c r="E326" s="2" t="s">
        <v>448</v>
      </c>
      <c r="F326" s="2">
        <v>41</v>
      </c>
      <c r="G326" t="s">
        <v>118</v>
      </c>
      <c r="H326" s="1" t="s">
        <v>5</v>
      </c>
      <c r="I326" s="2">
        <v>4</v>
      </c>
      <c r="J326" t="s">
        <v>567</v>
      </c>
    </row>
    <row r="327" spans="1:6" ht="12.75">
      <c r="A327">
        <v>61</v>
      </c>
      <c r="B327" s="2">
        <v>5566396</v>
      </c>
      <c r="C327" s="2">
        <v>588971</v>
      </c>
      <c r="E327" s="2">
        <v>500</v>
      </c>
      <c r="F327" s="2">
        <f>SUM(F310:F326)</f>
        <v>500</v>
      </c>
    </row>
    <row r="328" spans="1:11" s="13" customFormat="1" ht="12.75">
      <c r="A328" s="13">
        <v>107</v>
      </c>
      <c r="B328" s="14">
        <v>5566381</v>
      </c>
      <c r="C328" s="14">
        <v>589477</v>
      </c>
      <c r="D328" s="13">
        <v>259</v>
      </c>
      <c r="E328" s="14" t="s">
        <v>513</v>
      </c>
      <c r="F328" s="14">
        <v>30</v>
      </c>
      <c r="G328" s="13" t="s">
        <v>59</v>
      </c>
      <c r="H328" s="15" t="s">
        <v>5</v>
      </c>
      <c r="I328" s="14">
        <v>3</v>
      </c>
      <c r="K328" s="13" t="s">
        <v>527</v>
      </c>
    </row>
    <row r="329" spans="1:11" s="13" customFormat="1" ht="12.75">
      <c r="A329" s="13">
        <v>107</v>
      </c>
      <c r="B329" s="14"/>
      <c r="C329" s="14"/>
      <c r="D329" s="13">
        <v>259</v>
      </c>
      <c r="E329" s="14" t="s">
        <v>514</v>
      </c>
      <c r="F329" s="14">
        <v>3</v>
      </c>
      <c r="G329" s="13" t="s">
        <v>59</v>
      </c>
      <c r="H329" s="15" t="s">
        <v>116</v>
      </c>
      <c r="I329" s="14">
        <v>3</v>
      </c>
      <c r="J329" s="13" t="s">
        <v>523</v>
      </c>
      <c r="K329" s="13" t="s">
        <v>528</v>
      </c>
    </row>
    <row r="330" spans="1:11" s="13" customFormat="1" ht="12.75">
      <c r="A330" s="13">
        <v>107</v>
      </c>
      <c r="B330" s="14"/>
      <c r="C330" s="14"/>
      <c r="D330" s="13">
        <v>259</v>
      </c>
      <c r="E330" s="14" t="s">
        <v>515</v>
      </c>
      <c r="F330" s="14">
        <v>3</v>
      </c>
      <c r="G330" s="13" t="s">
        <v>59</v>
      </c>
      <c r="H330" s="15" t="s">
        <v>5</v>
      </c>
      <c r="I330" s="14">
        <v>3</v>
      </c>
      <c r="K330" s="13" t="s">
        <v>529</v>
      </c>
    </row>
    <row r="331" spans="1:11" s="13" customFormat="1" ht="12.75">
      <c r="A331" s="13">
        <v>107</v>
      </c>
      <c r="B331" s="14"/>
      <c r="C331" s="14"/>
      <c r="D331" s="13">
        <v>259</v>
      </c>
      <c r="E331" s="14" t="s">
        <v>516</v>
      </c>
      <c r="F331" s="14">
        <v>100</v>
      </c>
      <c r="G331" s="13" t="s">
        <v>59</v>
      </c>
      <c r="H331" s="15" t="s">
        <v>42</v>
      </c>
      <c r="I331" s="14">
        <v>3</v>
      </c>
      <c r="K331" s="13" t="s">
        <v>530</v>
      </c>
    </row>
    <row r="332" spans="1:11" s="13" customFormat="1" ht="12.75">
      <c r="A332" s="13">
        <v>107</v>
      </c>
      <c r="B332" s="14"/>
      <c r="C332" s="14"/>
      <c r="D332" s="13">
        <v>259</v>
      </c>
      <c r="E332" s="14" t="s">
        <v>517</v>
      </c>
      <c r="F332" s="14">
        <v>52</v>
      </c>
      <c r="G332" s="13" t="s">
        <v>59</v>
      </c>
      <c r="H332" s="13" t="s">
        <v>585</v>
      </c>
      <c r="I332" s="14" t="s">
        <v>152</v>
      </c>
      <c r="J332" s="13" t="s">
        <v>524</v>
      </c>
      <c r="K332" s="13" t="s">
        <v>531</v>
      </c>
    </row>
    <row r="333" spans="1:11" s="13" customFormat="1" ht="12.75">
      <c r="A333" s="13">
        <v>107</v>
      </c>
      <c r="B333" s="14"/>
      <c r="C333" s="14"/>
      <c r="D333" s="13">
        <v>259</v>
      </c>
      <c r="E333" s="14" t="s">
        <v>518</v>
      </c>
      <c r="F333" s="14">
        <v>32</v>
      </c>
      <c r="G333" s="13" t="s">
        <v>59</v>
      </c>
      <c r="H333" s="15" t="s">
        <v>42</v>
      </c>
      <c r="I333" s="14">
        <v>3</v>
      </c>
      <c r="J333" s="13" t="s">
        <v>525</v>
      </c>
      <c r="K333" s="13" t="s">
        <v>532</v>
      </c>
    </row>
    <row r="334" spans="1:10" s="13" customFormat="1" ht="12.75">
      <c r="A334" s="13">
        <v>107</v>
      </c>
      <c r="B334" s="14"/>
      <c r="C334" s="14"/>
      <c r="D334" s="13">
        <v>259</v>
      </c>
      <c r="E334" s="14" t="s">
        <v>519</v>
      </c>
      <c r="F334" s="14">
        <v>188</v>
      </c>
      <c r="G334" s="13" t="s">
        <v>59</v>
      </c>
      <c r="H334" s="15" t="s">
        <v>5</v>
      </c>
      <c r="I334" s="14" t="s">
        <v>522</v>
      </c>
      <c r="J334" s="13" t="s">
        <v>568</v>
      </c>
    </row>
    <row r="335" spans="1:10" s="13" customFormat="1" ht="12.75">
      <c r="A335" s="13">
        <v>107</v>
      </c>
      <c r="B335" s="14"/>
      <c r="C335" s="14"/>
      <c r="D335" s="13">
        <v>259</v>
      </c>
      <c r="E335" s="14" t="s">
        <v>521</v>
      </c>
      <c r="F335" s="14">
        <v>31</v>
      </c>
      <c r="G335" s="13" t="s">
        <v>118</v>
      </c>
      <c r="H335" s="15" t="s">
        <v>61</v>
      </c>
      <c r="I335" s="14">
        <v>4</v>
      </c>
      <c r="J335" s="13" t="s">
        <v>526</v>
      </c>
    </row>
    <row r="336" spans="1:9" s="13" customFormat="1" ht="12.75">
      <c r="A336" s="13">
        <v>107</v>
      </c>
      <c r="B336" s="14"/>
      <c r="C336" s="14"/>
      <c r="D336" s="13">
        <v>259</v>
      </c>
      <c r="E336" s="14" t="s">
        <v>520</v>
      </c>
      <c r="F336" s="14">
        <v>61</v>
      </c>
      <c r="G336" s="13" t="s">
        <v>118</v>
      </c>
      <c r="H336" s="15" t="s">
        <v>148</v>
      </c>
      <c r="I336" s="14">
        <v>4</v>
      </c>
    </row>
    <row r="337" spans="1:9" s="13" customFormat="1" ht="12.75">
      <c r="A337" s="13">
        <v>107</v>
      </c>
      <c r="B337" s="14">
        <v>5566305</v>
      </c>
      <c r="C337" s="14">
        <v>589027</v>
      </c>
      <c r="E337" s="14">
        <v>500</v>
      </c>
      <c r="F337" s="14">
        <f>SUM(F328:F336)</f>
        <v>500</v>
      </c>
      <c r="I337" s="14"/>
    </row>
    <row r="338" spans="1:11" ht="12.75">
      <c r="A338">
        <v>55</v>
      </c>
      <c r="B338" s="2">
        <v>5592131</v>
      </c>
      <c r="C338" s="2">
        <v>586476</v>
      </c>
      <c r="D338">
        <v>73</v>
      </c>
      <c r="E338" s="2" t="s">
        <v>533</v>
      </c>
      <c r="F338" s="2">
        <v>100</v>
      </c>
      <c r="G338" t="s">
        <v>118</v>
      </c>
      <c r="H338" s="1" t="s">
        <v>41</v>
      </c>
      <c r="I338" s="2" t="s">
        <v>152</v>
      </c>
      <c r="J338" t="s">
        <v>541</v>
      </c>
      <c r="K338" t="s">
        <v>543</v>
      </c>
    </row>
    <row r="339" spans="1:10" ht="12.75">
      <c r="A339">
        <v>55</v>
      </c>
      <c r="D339">
        <v>73</v>
      </c>
      <c r="E339" s="2" t="s">
        <v>534</v>
      </c>
      <c r="F339" s="2">
        <v>77</v>
      </c>
      <c r="G339" t="s">
        <v>118</v>
      </c>
      <c r="H339" s="1" t="s">
        <v>42</v>
      </c>
      <c r="I339" s="2" t="s">
        <v>152</v>
      </c>
      <c r="J339" t="s">
        <v>542</v>
      </c>
    </row>
    <row r="340" spans="1:9" ht="12.75">
      <c r="A340">
        <v>55</v>
      </c>
      <c r="D340">
        <v>73</v>
      </c>
      <c r="E340" s="2" t="s">
        <v>535</v>
      </c>
      <c r="F340" s="2">
        <v>63</v>
      </c>
      <c r="G340" t="s">
        <v>118</v>
      </c>
      <c r="H340" s="1" t="s">
        <v>421</v>
      </c>
      <c r="I340" s="2" t="s">
        <v>152</v>
      </c>
    </row>
    <row r="341" spans="1:9" ht="12.75">
      <c r="A341">
        <v>55</v>
      </c>
      <c r="D341">
        <v>73</v>
      </c>
      <c r="E341" s="2" t="s">
        <v>536</v>
      </c>
      <c r="F341" s="2">
        <v>40</v>
      </c>
      <c r="G341" t="s">
        <v>118</v>
      </c>
      <c r="H341" s="1" t="s">
        <v>41</v>
      </c>
      <c r="I341" s="2" t="s">
        <v>152</v>
      </c>
    </row>
    <row r="342" spans="1:9" ht="12.75">
      <c r="A342">
        <v>55</v>
      </c>
      <c r="D342">
        <v>73</v>
      </c>
      <c r="E342" s="2" t="s">
        <v>537</v>
      </c>
      <c r="F342" s="2">
        <v>36</v>
      </c>
      <c r="G342" t="s">
        <v>118</v>
      </c>
      <c r="H342" t="s">
        <v>422</v>
      </c>
      <c r="I342" s="2" t="s">
        <v>152</v>
      </c>
    </row>
    <row r="343" spans="1:9" ht="12.75">
      <c r="A343">
        <v>55</v>
      </c>
      <c r="D343">
        <v>73</v>
      </c>
      <c r="E343" s="2" t="s">
        <v>538</v>
      </c>
      <c r="F343" s="2">
        <v>129</v>
      </c>
      <c r="G343" t="s">
        <v>118</v>
      </c>
      <c r="H343" s="1" t="s">
        <v>41</v>
      </c>
      <c r="I343" s="2" t="s">
        <v>152</v>
      </c>
    </row>
    <row r="344" spans="1:9" ht="12.75">
      <c r="A344">
        <v>55</v>
      </c>
      <c r="D344">
        <v>73</v>
      </c>
      <c r="E344" s="2" t="s">
        <v>539</v>
      </c>
      <c r="F344" s="2">
        <v>28</v>
      </c>
      <c r="G344" t="s">
        <v>118</v>
      </c>
      <c r="H344" t="s">
        <v>422</v>
      </c>
      <c r="I344" s="2" t="s">
        <v>152</v>
      </c>
    </row>
    <row r="345" spans="1:9" ht="12.75">
      <c r="A345">
        <v>55</v>
      </c>
      <c r="D345">
        <v>73</v>
      </c>
      <c r="E345" s="2" t="s">
        <v>540</v>
      </c>
      <c r="F345" s="2">
        <v>27</v>
      </c>
      <c r="G345" t="s">
        <v>118</v>
      </c>
      <c r="H345" s="1" t="s">
        <v>42</v>
      </c>
      <c r="I345" s="2" t="s">
        <v>152</v>
      </c>
    </row>
    <row r="346" spans="1:6" ht="12.75">
      <c r="A346">
        <v>55</v>
      </c>
      <c r="B346" s="2">
        <v>5592302</v>
      </c>
      <c r="C346" s="2">
        <v>586912</v>
      </c>
      <c r="E346" s="2">
        <v>500</v>
      </c>
      <c r="F346" s="2">
        <f>SUM(F338:F345)</f>
        <v>500</v>
      </c>
    </row>
    <row r="347" spans="1:11" ht="12.75">
      <c r="A347">
        <v>131</v>
      </c>
      <c r="B347" s="2">
        <v>5527629</v>
      </c>
      <c r="C347" s="2">
        <v>608730</v>
      </c>
      <c r="D347">
        <v>315</v>
      </c>
      <c r="E347" s="2" t="s">
        <v>544</v>
      </c>
      <c r="F347" s="2">
        <v>202</v>
      </c>
      <c r="G347" t="s">
        <v>118</v>
      </c>
      <c r="H347" s="1" t="s">
        <v>42</v>
      </c>
      <c r="I347" s="2">
        <v>3</v>
      </c>
      <c r="J347" t="s">
        <v>546</v>
      </c>
      <c r="K347" t="s">
        <v>548</v>
      </c>
    </row>
    <row r="348" spans="1:11" ht="12.75">
      <c r="A348">
        <v>131</v>
      </c>
      <c r="D348">
        <v>315</v>
      </c>
      <c r="E348" s="2" t="s">
        <v>545</v>
      </c>
      <c r="F348" s="2">
        <v>298</v>
      </c>
      <c r="G348" t="s">
        <v>118</v>
      </c>
      <c r="H348" s="1" t="s">
        <v>42</v>
      </c>
      <c r="I348" s="2">
        <v>3</v>
      </c>
      <c r="J348" t="s">
        <v>547</v>
      </c>
      <c r="K348" t="s">
        <v>549</v>
      </c>
    </row>
    <row r="349" spans="1:6" ht="12.75">
      <c r="A349">
        <v>131</v>
      </c>
      <c r="B349" s="2">
        <v>5527948</v>
      </c>
      <c r="C349" s="2">
        <v>608352</v>
      </c>
      <c r="E349" s="2">
        <v>500</v>
      </c>
      <c r="F349" s="2">
        <f>SUM(F347:F348)</f>
        <v>500</v>
      </c>
    </row>
    <row r="350" spans="1:10" s="13" customFormat="1" ht="12.75">
      <c r="A350" s="13">
        <v>156</v>
      </c>
      <c r="B350" s="14">
        <v>5537881</v>
      </c>
      <c r="C350" s="14">
        <v>605477</v>
      </c>
      <c r="D350" s="13">
        <v>150</v>
      </c>
      <c r="E350" s="14" t="s">
        <v>550</v>
      </c>
      <c r="F350" s="14">
        <v>81</v>
      </c>
      <c r="G350" s="13" t="s">
        <v>59</v>
      </c>
      <c r="H350" s="15" t="s">
        <v>42</v>
      </c>
      <c r="I350" s="14">
        <v>3</v>
      </c>
      <c r="J350" s="13" t="s">
        <v>558</v>
      </c>
    </row>
    <row r="351" spans="1:10" s="13" customFormat="1" ht="12.75">
      <c r="A351" s="13">
        <v>156</v>
      </c>
      <c r="B351" s="14"/>
      <c r="C351" s="14"/>
      <c r="D351" s="13">
        <v>150</v>
      </c>
      <c r="E351" s="14" t="s">
        <v>551</v>
      </c>
      <c r="F351" s="14">
        <v>1</v>
      </c>
      <c r="G351" s="13" t="s">
        <v>59</v>
      </c>
      <c r="H351" s="15" t="s">
        <v>5</v>
      </c>
      <c r="I351" s="14">
        <v>3</v>
      </c>
      <c r="J351" s="13" t="s">
        <v>559</v>
      </c>
    </row>
    <row r="352" spans="1:10" s="13" customFormat="1" ht="12.75">
      <c r="A352" s="13">
        <v>156</v>
      </c>
      <c r="B352" s="14"/>
      <c r="C352" s="14"/>
      <c r="D352" s="13">
        <v>150</v>
      </c>
      <c r="E352" s="14" t="s">
        <v>552</v>
      </c>
      <c r="F352" s="14">
        <v>5</v>
      </c>
      <c r="G352" s="13" t="s">
        <v>59</v>
      </c>
      <c r="H352" s="13" t="s">
        <v>117</v>
      </c>
      <c r="I352" s="14"/>
      <c r="J352" s="13" t="s">
        <v>241</v>
      </c>
    </row>
    <row r="353" spans="1:10" s="13" customFormat="1" ht="12.75">
      <c r="A353" s="13">
        <v>156</v>
      </c>
      <c r="B353" s="14"/>
      <c r="C353" s="14"/>
      <c r="D353" s="13">
        <v>150</v>
      </c>
      <c r="E353" s="14" t="s">
        <v>553</v>
      </c>
      <c r="F353" s="14">
        <v>32</v>
      </c>
      <c r="G353" s="13" t="s">
        <v>59</v>
      </c>
      <c r="H353" s="15" t="s">
        <v>5</v>
      </c>
      <c r="I353" s="14">
        <v>3</v>
      </c>
      <c r="J353" s="13" t="s">
        <v>560</v>
      </c>
    </row>
    <row r="354" spans="1:9" s="13" customFormat="1" ht="12.75">
      <c r="A354" s="13">
        <v>156</v>
      </c>
      <c r="B354" s="14"/>
      <c r="C354" s="14"/>
      <c r="D354" s="13">
        <v>150</v>
      </c>
      <c r="E354" s="14" t="s">
        <v>554</v>
      </c>
      <c r="F354" s="14">
        <v>59</v>
      </c>
      <c r="G354" s="13" t="s">
        <v>59</v>
      </c>
      <c r="H354" s="15" t="s">
        <v>42</v>
      </c>
      <c r="I354" s="14">
        <v>3</v>
      </c>
    </row>
    <row r="355" spans="1:10" s="13" customFormat="1" ht="12.75">
      <c r="A355" s="13">
        <v>156</v>
      </c>
      <c r="B355" s="14"/>
      <c r="C355" s="14"/>
      <c r="D355" s="13">
        <v>150</v>
      </c>
      <c r="E355" s="14" t="s">
        <v>555</v>
      </c>
      <c r="F355" s="14">
        <v>6</v>
      </c>
      <c r="G355" s="13" t="s">
        <v>59</v>
      </c>
      <c r="H355" s="15" t="s">
        <v>5</v>
      </c>
      <c r="I355" s="14">
        <v>3</v>
      </c>
      <c r="J355" s="13" t="s">
        <v>45</v>
      </c>
    </row>
    <row r="356" spans="1:10" s="13" customFormat="1" ht="12.75">
      <c r="A356" s="13">
        <v>156</v>
      </c>
      <c r="B356" s="14"/>
      <c r="C356" s="14"/>
      <c r="D356" s="13">
        <v>150</v>
      </c>
      <c r="E356" s="14" t="s">
        <v>556</v>
      </c>
      <c r="F356" s="14">
        <v>89</v>
      </c>
      <c r="G356" s="13" t="s">
        <v>59</v>
      </c>
      <c r="H356" s="15" t="s">
        <v>42</v>
      </c>
      <c r="I356" s="14">
        <v>3</v>
      </c>
      <c r="J356" s="13" t="s">
        <v>561</v>
      </c>
    </row>
    <row r="357" spans="1:9" s="13" customFormat="1" ht="12.75">
      <c r="A357" s="13">
        <v>156</v>
      </c>
      <c r="B357" s="14"/>
      <c r="C357" s="14"/>
      <c r="D357" s="13">
        <v>150</v>
      </c>
      <c r="E357" s="14" t="s">
        <v>557</v>
      </c>
      <c r="F357" s="14">
        <v>227</v>
      </c>
      <c r="G357" s="13" t="s">
        <v>118</v>
      </c>
      <c r="H357" s="15" t="s">
        <v>42</v>
      </c>
      <c r="I357" s="14">
        <v>4</v>
      </c>
    </row>
    <row r="358" spans="1:9" s="13" customFormat="1" ht="12.75">
      <c r="A358" s="13">
        <v>156</v>
      </c>
      <c r="B358" s="14">
        <v>5537486</v>
      </c>
      <c r="C358" s="14">
        <v>605731</v>
      </c>
      <c r="E358" s="14">
        <v>500</v>
      </c>
      <c r="F358" s="14">
        <f>SUM(F350:F357)</f>
        <v>500</v>
      </c>
      <c r="I358" s="14"/>
    </row>
    <row r="360" ht="12.75">
      <c r="A360" s="16" t="s">
        <v>591</v>
      </c>
    </row>
    <row r="361" ht="12.75">
      <c r="A361" s="13" t="s">
        <v>590</v>
      </c>
    </row>
    <row r="362" ht="12.75">
      <c r="A362" s="20" t="s">
        <v>589</v>
      </c>
    </row>
  </sheetData>
  <printOptions gridLines="1"/>
  <pageMargins left="0.75" right="0.75" top="0.53" bottom="0.49" header="0.5" footer="0.5"/>
  <pageSetup fitToHeight="0" fitToWidth="1"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I68" sqref="I68"/>
    </sheetView>
  </sheetViews>
  <sheetFormatPr defaultColWidth="9.140625" defaultRowHeight="12.75"/>
  <cols>
    <col min="1" max="1" width="9.7109375" style="0" customWidth="1"/>
    <col min="2" max="3" width="9.7109375" style="2" customWidth="1"/>
    <col min="4" max="4" width="9.7109375" style="0" customWidth="1"/>
    <col min="5" max="6" width="9.140625" style="2" customWidth="1"/>
    <col min="7" max="7" width="13.421875" style="0" customWidth="1"/>
    <col min="8" max="8" width="6.140625" style="0" customWidth="1"/>
    <col min="9" max="9" width="9.421875" style="11" bestFit="1" customWidth="1"/>
    <col min="10" max="10" width="4.140625" style="2" customWidth="1"/>
    <col min="11" max="11" width="58.140625" style="0" customWidth="1"/>
    <col min="12" max="12" width="71.00390625" style="0" customWidth="1"/>
  </cols>
  <sheetData>
    <row r="1" spans="1:12" ht="12.75">
      <c r="A1" t="s">
        <v>0</v>
      </c>
      <c r="B1" s="2" t="s">
        <v>27</v>
      </c>
      <c r="C1" s="2" t="s">
        <v>28</v>
      </c>
      <c r="D1" t="s">
        <v>29</v>
      </c>
      <c r="E1" s="2" t="s">
        <v>1</v>
      </c>
      <c r="F1" s="2" t="s">
        <v>578</v>
      </c>
      <c r="G1" t="s">
        <v>31</v>
      </c>
      <c r="H1" t="s">
        <v>2</v>
      </c>
      <c r="I1" s="11" t="s">
        <v>577</v>
      </c>
      <c r="J1" s="2" t="s">
        <v>3</v>
      </c>
      <c r="K1" t="s">
        <v>25</v>
      </c>
      <c r="L1" t="s">
        <v>26</v>
      </c>
    </row>
    <row r="2" spans="1:10" ht="12.75">
      <c r="A2">
        <v>32</v>
      </c>
      <c r="B2" s="2">
        <v>5560631</v>
      </c>
      <c r="C2" s="2">
        <v>599977</v>
      </c>
      <c r="D2">
        <v>17</v>
      </c>
      <c r="E2" s="2" t="s">
        <v>95</v>
      </c>
      <c r="F2" s="2">
        <v>36</v>
      </c>
      <c r="G2" t="s">
        <v>118</v>
      </c>
      <c r="H2" s="1" t="s">
        <v>5</v>
      </c>
      <c r="I2" s="12"/>
      <c r="J2">
        <v>6</v>
      </c>
    </row>
    <row r="3" spans="1:11" ht="12.75">
      <c r="A3">
        <v>32</v>
      </c>
      <c r="B3" s="2">
        <v>5560631</v>
      </c>
      <c r="C3" s="2">
        <v>599977</v>
      </c>
      <c r="D3">
        <v>17</v>
      </c>
      <c r="E3" s="2" t="s">
        <v>97</v>
      </c>
      <c r="F3" s="2">
        <v>71</v>
      </c>
      <c r="G3" t="s">
        <v>118</v>
      </c>
      <c r="H3" s="1" t="s">
        <v>5</v>
      </c>
      <c r="I3" s="12"/>
      <c r="J3">
        <v>6</v>
      </c>
      <c r="K3" t="s">
        <v>119</v>
      </c>
    </row>
    <row r="4" spans="1:11" ht="12.75">
      <c r="A4">
        <v>32</v>
      </c>
      <c r="B4" s="2">
        <v>5560631</v>
      </c>
      <c r="C4" s="2">
        <v>599977</v>
      </c>
      <c r="D4">
        <v>17</v>
      </c>
      <c r="E4" s="2" t="s">
        <v>98</v>
      </c>
      <c r="F4" s="2">
        <v>25</v>
      </c>
      <c r="G4" t="s">
        <v>118</v>
      </c>
      <c r="H4" s="1" t="s">
        <v>5</v>
      </c>
      <c r="I4" s="12"/>
      <c r="J4">
        <v>4</v>
      </c>
      <c r="K4" t="s">
        <v>120</v>
      </c>
    </row>
    <row r="5" spans="1:10" ht="12.75">
      <c r="A5">
        <v>32</v>
      </c>
      <c r="B5" s="2">
        <v>5560631</v>
      </c>
      <c r="C5" s="2">
        <v>599977</v>
      </c>
      <c r="D5">
        <v>17</v>
      </c>
      <c r="E5" s="2" t="s">
        <v>102</v>
      </c>
      <c r="F5" s="2">
        <v>52</v>
      </c>
      <c r="G5" t="s">
        <v>118</v>
      </c>
      <c r="H5" s="1" t="s">
        <v>5</v>
      </c>
      <c r="I5" s="12"/>
      <c r="J5">
        <v>6</v>
      </c>
    </row>
    <row r="6" spans="1:10" ht="12.75">
      <c r="A6">
        <v>32</v>
      </c>
      <c r="B6" s="2">
        <v>5560631</v>
      </c>
      <c r="C6" s="2">
        <v>599977</v>
      </c>
      <c r="D6">
        <v>17</v>
      </c>
      <c r="E6" s="2" t="s">
        <v>106</v>
      </c>
      <c r="F6" s="2">
        <v>46</v>
      </c>
      <c r="G6" t="s">
        <v>118</v>
      </c>
      <c r="H6" s="1" t="s">
        <v>5</v>
      </c>
      <c r="I6" s="12"/>
      <c r="J6">
        <v>6</v>
      </c>
    </row>
    <row r="7" spans="1:11" ht="12.75">
      <c r="A7">
        <v>32</v>
      </c>
      <c r="B7" s="2">
        <v>5560631</v>
      </c>
      <c r="C7" s="2">
        <v>599977</v>
      </c>
      <c r="D7">
        <v>17</v>
      </c>
      <c r="E7" s="2" t="s">
        <v>109</v>
      </c>
      <c r="F7" s="2">
        <v>25</v>
      </c>
      <c r="G7" t="s">
        <v>118</v>
      </c>
      <c r="H7" s="1" t="s">
        <v>5</v>
      </c>
      <c r="I7" s="12"/>
      <c r="J7">
        <v>6</v>
      </c>
      <c r="K7" t="s">
        <v>123</v>
      </c>
    </row>
    <row r="8" spans="1:10" ht="12.75">
      <c r="A8">
        <v>84</v>
      </c>
      <c r="B8" s="2">
        <v>5546381</v>
      </c>
      <c r="C8" s="2">
        <v>580476</v>
      </c>
      <c r="D8">
        <v>270</v>
      </c>
      <c r="E8" s="2" t="s">
        <v>199</v>
      </c>
      <c r="F8" s="2">
        <v>7</v>
      </c>
      <c r="G8" t="s">
        <v>118</v>
      </c>
      <c r="H8" s="1" t="s">
        <v>5</v>
      </c>
      <c r="I8" s="12"/>
      <c r="J8" s="2">
        <v>5</v>
      </c>
    </row>
    <row r="9" spans="1:10" ht="12.75">
      <c r="A9">
        <v>84</v>
      </c>
      <c r="B9" s="2">
        <v>5546381</v>
      </c>
      <c r="C9" s="2">
        <v>580476</v>
      </c>
      <c r="D9">
        <v>270</v>
      </c>
      <c r="E9" s="2" t="s">
        <v>204</v>
      </c>
      <c r="F9" s="2">
        <v>12</v>
      </c>
      <c r="G9" t="s">
        <v>118</v>
      </c>
      <c r="H9" s="1" t="s">
        <v>5</v>
      </c>
      <c r="I9" s="12"/>
      <c r="J9" s="2">
        <v>6</v>
      </c>
    </row>
    <row r="10" spans="1:11" ht="12.75">
      <c r="A10">
        <v>84</v>
      </c>
      <c r="B10" s="2">
        <v>5546381</v>
      </c>
      <c r="C10" s="2">
        <v>580476</v>
      </c>
      <c r="D10">
        <v>270</v>
      </c>
      <c r="E10" s="2" t="s">
        <v>209</v>
      </c>
      <c r="F10" s="2">
        <v>9</v>
      </c>
      <c r="G10" t="s">
        <v>118</v>
      </c>
      <c r="H10" s="1" t="s">
        <v>5</v>
      </c>
      <c r="I10" s="12"/>
      <c r="J10" s="2">
        <v>3</v>
      </c>
      <c r="K10" t="s">
        <v>212</v>
      </c>
    </row>
    <row r="11" spans="1:11" ht="12.75">
      <c r="A11">
        <v>129</v>
      </c>
      <c r="B11" s="2">
        <v>5528881</v>
      </c>
      <c r="C11" s="2">
        <v>613477</v>
      </c>
      <c r="D11">
        <v>270</v>
      </c>
      <c r="E11" s="2" t="s">
        <v>471</v>
      </c>
      <c r="F11" s="2">
        <v>70</v>
      </c>
      <c r="G11" t="s">
        <v>118</v>
      </c>
      <c r="H11" s="1" t="s">
        <v>5</v>
      </c>
      <c r="I11" s="12"/>
      <c r="J11" s="2">
        <v>6</v>
      </c>
      <c r="K11" t="s">
        <v>473</v>
      </c>
    </row>
    <row r="12" spans="1:10" ht="12.75">
      <c r="A12">
        <v>61</v>
      </c>
      <c r="B12" s="2">
        <v>5566881</v>
      </c>
      <c r="C12" s="2">
        <v>588977</v>
      </c>
      <c r="D12">
        <v>179</v>
      </c>
      <c r="E12" s="2" t="s">
        <v>502</v>
      </c>
      <c r="F12" s="2">
        <v>25</v>
      </c>
      <c r="G12" t="s">
        <v>118</v>
      </c>
      <c r="H12" s="1" t="s">
        <v>5</v>
      </c>
      <c r="I12" s="12"/>
      <c r="J12" s="2">
        <v>4</v>
      </c>
    </row>
    <row r="13" spans="1:11" ht="12.75">
      <c r="A13">
        <v>61</v>
      </c>
      <c r="B13" s="2">
        <v>5566881</v>
      </c>
      <c r="C13" s="2">
        <v>588977</v>
      </c>
      <c r="D13">
        <v>179</v>
      </c>
      <c r="E13" s="2" t="s">
        <v>448</v>
      </c>
      <c r="F13" s="2">
        <v>41</v>
      </c>
      <c r="G13" t="s">
        <v>118</v>
      </c>
      <c r="H13" s="1" t="s">
        <v>5</v>
      </c>
      <c r="I13" s="12"/>
      <c r="J13" s="2">
        <v>4</v>
      </c>
      <c r="K13" t="s">
        <v>567</v>
      </c>
    </row>
    <row r="14" spans="1:12" ht="12.75">
      <c r="A14">
        <v>107</v>
      </c>
      <c r="B14" s="2">
        <v>5566381</v>
      </c>
      <c r="C14" s="2">
        <v>589477</v>
      </c>
      <c r="D14">
        <v>259</v>
      </c>
      <c r="E14" s="2" t="s">
        <v>513</v>
      </c>
      <c r="F14" s="2">
        <v>30</v>
      </c>
      <c r="G14" t="s">
        <v>118</v>
      </c>
      <c r="H14" s="1" t="s">
        <v>5</v>
      </c>
      <c r="I14" s="12"/>
      <c r="J14" s="2">
        <v>3</v>
      </c>
      <c r="L14" t="s">
        <v>527</v>
      </c>
    </row>
    <row r="15" spans="1:12" ht="12.75">
      <c r="A15">
        <v>107</v>
      </c>
      <c r="B15" s="2">
        <v>5566381</v>
      </c>
      <c r="C15" s="2">
        <v>589477</v>
      </c>
      <c r="D15">
        <v>259</v>
      </c>
      <c r="E15" s="2" t="s">
        <v>515</v>
      </c>
      <c r="F15" s="2">
        <v>3</v>
      </c>
      <c r="G15" t="s">
        <v>118</v>
      </c>
      <c r="H15" s="1" t="s">
        <v>5</v>
      </c>
      <c r="I15" s="12"/>
      <c r="J15" s="2">
        <v>3</v>
      </c>
      <c r="L15" t="s">
        <v>529</v>
      </c>
    </row>
    <row r="16" spans="1:11" ht="12.75">
      <c r="A16">
        <v>156</v>
      </c>
      <c r="B16" s="2">
        <v>5537881</v>
      </c>
      <c r="C16" s="2">
        <v>605477</v>
      </c>
      <c r="D16">
        <v>150</v>
      </c>
      <c r="E16" s="2" t="s">
        <v>551</v>
      </c>
      <c r="F16" s="2">
        <v>1</v>
      </c>
      <c r="G16" t="s">
        <v>118</v>
      </c>
      <c r="H16" s="1" t="s">
        <v>5</v>
      </c>
      <c r="I16" s="12"/>
      <c r="J16" s="2">
        <v>3</v>
      </c>
      <c r="K16" t="s">
        <v>559</v>
      </c>
    </row>
    <row r="17" spans="1:11" ht="12.75">
      <c r="A17">
        <v>156</v>
      </c>
      <c r="B17" s="2">
        <v>5537881</v>
      </c>
      <c r="C17" s="2">
        <v>605477</v>
      </c>
      <c r="D17">
        <v>150</v>
      </c>
      <c r="E17" s="2" t="s">
        <v>553</v>
      </c>
      <c r="F17" s="2">
        <v>32</v>
      </c>
      <c r="G17" t="s">
        <v>118</v>
      </c>
      <c r="H17" s="1" t="s">
        <v>5</v>
      </c>
      <c r="I17" s="12"/>
      <c r="J17" s="2">
        <v>3</v>
      </c>
      <c r="K17" t="s">
        <v>560</v>
      </c>
    </row>
    <row r="18" spans="1:11" ht="12.75">
      <c r="A18">
        <v>156</v>
      </c>
      <c r="B18" s="2">
        <v>5537881</v>
      </c>
      <c r="C18" s="2">
        <v>605477</v>
      </c>
      <c r="D18">
        <v>150</v>
      </c>
      <c r="E18" s="2" t="s">
        <v>555</v>
      </c>
      <c r="F18" s="2">
        <v>6</v>
      </c>
      <c r="G18" t="s">
        <v>118</v>
      </c>
      <c r="H18" s="1" t="s">
        <v>5</v>
      </c>
      <c r="I18" s="12">
        <f>SUM(F2:F19)/5178</f>
        <v>0.10660486674391657</v>
      </c>
      <c r="J18" s="2">
        <v>3</v>
      </c>
      <c r="K18" t="s">
        <v>45</v>
      </c>
    </row>
    <row r="19" spans="1:10" ht="12.75">
      <c r="A19">
        <v>107</v>
      </c>
      <c r="B19" s="2">
        <v>5566381</v>
      </c>
      <c r="C19" s="2">
        <v>589477</v>
      </c>
      <c r="D19">
        <v>259</v>
      </c>
      <c r="E19" s="2" t="s">
        <v>520</v>
      </c>
      <c r="F19" s="2">
        <v>61</v>
      </c>
      <c r="G19" t="s">
        <v>118</v>
      </c>
      <c r="H19" s="1" t="s">
        <v>148</v>
      </c>
      <c r="I19" s="12"/>
      <c r="J19" s="2">
        <v>4</v>
      </c>
    </row>
    <row r="20" spans="1:12" ht="12.75">
      <c r="A20">
        <v>84</v>
      </c>
      <c r="B20" s="2">
        <v>5546381</v>
      </c>
      <c r="C20" s="2">
        <v>580476</v>
      </c>
      <c r="D20">
        <v>270</v>
      </c>
      <c r="E20" s="2" t="s">
        <v>197</v>
      </c>
      <c r="F20" s="2">
        <v>15</v>
      </c>
      <c r="G20" t="s">
        <v>118</v>
      </c>
      <c r="H20" s="1" t="s">
        <v>41</v>
      </c>
      <c r="I20" s="12"/>
      <c r="J20" s="2">
        <v>2</v>
      </c>
      <c r="K20" t="s">
        <v>244</v>
      </c>
      <c r="L20" t="s">
        <v>214</v>
      </c>
    </row>
    <row r="21" spans="1:12" ht="12.75">
      <c r="A21">
        <v>33</v>
      </c>
      <c r="B21" s="2">
        <v>5602381</v>
      </c>
      <c r="C21" s="2">
        <v>592727</v>
      </c>
      <c r="D21">
        <v>130</v>
      </c>
      <c r="E21" s="2" t="s">
        <v>409</v>
      </c>
      <c r="F21" s="2">
        <v>44</v>
      </c>
      <c r="G21" t="s">
        <v>118</v>
      </c>
      <c r="H21" s="1" t="s">
        <v>41</v>
      </c>
      <c r="I21" s="12"/>
      <c r="J21" s="2" t="s">
        <v>152</v>
      </c>
      <c r="L21" t="s">
        <v>430</v>
      </c>
    </row>
    <row r="22" spans="1:12" ht="12.75">
      <c r="A22">
        <v>33</v>
      </c>
      <c r="B22" s="2">
        <v>5602381</v>
      </c>
      <c r="C22" s="2">
        <v>592727</v>
      </c>
      <c r="D22">
        <v>130</v>
      </c>
      <c r="E22" s="2" t="s">
        <v>411</v>
      </c>
      <c r="F22" s="2">
        <v>45</v>
      </c>
      <c r="G22" t="s">
        <v>118</v>
      </c>
      <c r="H22" s="1" t="s">
        <v>41</v>
      </c>
      <c r="I22" s="12"/>
      <c r="J22" s="2" t="s">
        <v>152</v>
      </c>
      <c r="K22" t="s">
        <v>427</v>
      </c>
      <c r="L22" t="s">
        <v>432</v>
      </c>
    </row>
    <row r="23" spans="1:12" ht="12.75">
      <c r="A23">
        <v>33</v>
      </c>
      <c r="B23" s="2">
        <v>5602381</v>
      </c>
      <c r="C23" s="2">
        <v>592727</v>
      </c>
      <c r="D23">
        <v>130</v>
      </c>
      <c r="E23" s="2" t="s">
        <v>413</v>
      </c>
      <c r="F23" s="2">
        <v>16</v>
      </c>
      <c r="G23" t="s">
        <v>118</v>
      </c>
      <c r="H23" s="1" t="s">
        <v>41</v>
      </c>
      <c r="I23" s="12"/>
      <c r="J23" s="2" t="s">
        <v>152</v>
      </c>
      <c r="L23" t="s">
        <v>434</v>
      </c>
    </row>
    <row r="24" spans="1:12" ht="12.75">
      <c r="A24">
        <v>33</v>
      </c>
      <c r="B24" s="2">
        <v>5602381</v>
      </c>
      <c r="C24" s="2">
        <v>592727</v>
      </c>
      <c r="D24">
        <v>130</v>
      </c>
      <c r="E24" s="2" t="s">
        <v>415</v>
      </c>
      <c r="F24" s="2">
        <v>52</v>
      </c>
      <c r="G24" t="s">
        <v>118</v>
      </c>
      <c r="H24" s="1" t="s">
        <v>41</v>
      </c>
      <c r="I24" s="12"/>
      <c r="J24" s="2" t="s">
        <v>152</v>
      </c>
      <c r="L24" t="s">
        <v>436</v>
      </c>
    </row>
    <row r="25" spans="1:10" ht="12.75">
      <c r="A25">
        <v>33</v>
      </c>
      <c r="B25" s="2">
        <v>5602381</v>
      </c>
      <c r="C25" s="2">
        <v>592727</v>
      </c>
      <c r="D25">
        <v>130</v>
      </c>
      <c r="E25" s="2" t="s">
        <v>418</v>
      </c>
      <c r="F25" s="2">
        <v>42</v>
      </c>
      <c r="G25" t="s">
        <v>118</v>
      </c>
      <c r="H25" s="1" t="s">
        <v>41</v>
      </c>
      <c r="I25" s="12"/>
      <c r="J25" s="2" t="s">
        <v>152</v>
      </c>
    </row>
    <row r="26" spans="1:11" ht="12.75">
      <c r="A26">
        <v>33</v>
      </c>
      <c r="B26" s="2">
        <v>5602381</v>
      </c>
      <c r="C26" s="2">
        <v>592727</v>
      </c>
      <c r="D26">
        <v>130</v>
      </c>
      <c r="E26" s="2" t="s">
        <v>420</v>
      </c>
      <c r="F26" s="2">
        <v>24</v>
      </c>
      <c r="G26" t="s">
        <v>118</v>
      </c>
      <c r="H26" s="1" t="s">
        <v>41</v>
      </c>
      <c r="I26" s="12"/>
      <c r="J26" s="2" t="s">
        <v>152</v>
      </c>
      <c r="K26" t="s">
        <v>428</v>
      </c>
    </row>
    <row r="27" spans="1:12" ht="12.75">
      <c r="A27">
        <v>119</v>
      </c>
      <c r="B27" s="2">
        <v>5539131</v>
      </c>
      <c r="C27" s="2">
        <v>607227</v>
      </c>
      <c r="D27">
        <v>100</v>
      </c>
      <c r="E27" s="2" t="s">
        <v>464</v>
      </c>
      <c r="F27" s="2">
        <v>260</v>
      </c>
      <c r="G27" t="s">
        <v>118</v>
      </c>
      <c r="H27" s="1" t="s">
        <v>41</v>
      </c>
      <c r="I27" s="12"/>
      <c r="J27" s="2">
        <v>3</v>
      </c>
      <c r="K27" t="s">
        <v>468</v>
      </c>
      <c r="L27" t="s">
        <v>466</v>
      </c>
    </row>
    <row r="28" spans="1:12" ht="12.75">
      <c r="A28">
        <v>55</v>
      </c>
      <c r="B28" s="2">
        <v>5592131</v>
      </c>
      <c r="C28" s="2">
        <v>586476</v>
      </c>
      <c r="D28">
        <v>73</v>
      </c>
      <c r="E28" s="2" t="s">
        <v>533</v>
      </c>
      <c r="F28" s="2">
        <v>100</v>
      </c>
      <c r="G28" t="s">
        <v>118</v>
      </c>
      <c r="H28" s="1" t="s">
        <v>41</v>
      </c>
      <c r="I28" s="12"/>
      <c r="J28" s="2" t="s">
        <v>152</v>
      </c>
      <c r="K28" t="s">
        <v>541</v>
      </c>
      <c r="L28" t="s">
        <v>543</v>
      </c>
    </row>
    <row r="29" spans="1:10" ht="12.75">
      <c r="A29">
        <v>55</v>
      </c>
      <c r="B29" s="2">
        <v>5592131</v>
      </c>
      <c r="C29" s="2">
        <v>586476</v>
      </c>
      <c r="D29">
        <v>73</v>
      </c>
      <c r="E29" s="2" t="s">
        <v>536</v>
      </c>
      <c r="F29" s="2">
        <v>40</v>
      </c>
      <c r="G29" t="s">
        <v>118</v>
      </c>
      <c r="H29" s="1" t="s">
        <v>41</v>
      </c>
      <c r="I29" s="12"/>
      <c r="J29" s="2" t="s">
        <v>152</v>
      </c>
    </row>
    <row r="30" spans="1:10" ht="12.75">
      <c r="A30">
        <v>55</v>
      </c>
      <c r="B30" s="2">
        <v>5592131</v>
      </c>
      <c r="C30" s="2">
        <v>586476</v>
      </c>
      <c r="D30">
        <v>73</v>
      </c>
      <c r="E30" s="2" t="s">
        <v>538</v>
      </c>
      <c r="F30" s="2">
        <v>129</v>
      </c>
      <c r="G30" t="s">
        <v>118</v>
      </c>
      <c r="H30" s="1" t="s">
        <v>41</v>
      </c>
      <c r="I30" s="12"/>
      <c r="J30" s="2" t="s">
        <v>152</v>
      </c>
    </row>
    <row r="31" spans="1:12" ht="12.75">
      <c r="A31">
        <v>33</v>
      </c>
      <c r="B31" s="2">
        <v>5602381</v>
      </c>
      <c r="C31" s="2">
        <v>592727</v>
      </c>
      <c r="D31">
        <v>130</v>
      </c>
      <c r="E31" s="2" t="s">
        <v>410</v>
      </c>
      <c r="F31" s="2">
        <v>39</v>
      </c>
      <c r="G31" t="s">
        <v>118</v>
      </c>
      <c r="H31" s="1" t="s">
        <v>421</v>
      </c>
      <c r="I31" s="12"/>
      <c r="J31" s="2" t="s">
        <v>152</v>
      </c>
      <c r="K31" t="s">
        <v>426</v>
      </c>
      <c r="L31" t="s">
        <v>431</v>
      </c>
    </row>
    <row r="32" spans="1:10" ht="12.75">
      <c r="A32">
        <v>55</v>
      </c>
      <c r="B32" s="2">
        <v>5592131</v>
      </c>
      <c r="C32" s="2">
        <v>586476</v>
      </c>
      <c r="D32">
        <v>73</v>
      </c>
      <c r="E32" s="2" t="s">
        <v>535</v>
      </c>
      <c r="F32" s="2">
        <v>63</v>
      </c>
      <c r="G32" t="s">
        <v>118</v>
      </c>
      <c r="H32" s="1" t="s">
        <v>421</v>
      </c>
      <c r="I32" s="12">
        <f>SUM(F20:F32)/5178</f>
        <v>0.16782541521823097</v>
      </c>
      <c r="J32" s="2" t="s">
        <v>152</v>
      </c>
    </row>
    <row r="33" spans="1:12" ht="12.75">
      <c r="A33">
        <v>33</v>
      </c>
      <c r="B33" s="2">
        <v>5602381</v>
      </c>
      <c r="C33" s="2">
        <v>592727</v>
      </c>
      <c r="D33">
        <v>130</v>
      </c>
      <c r="E33" s="2" t="s">
        <v>408</v>
      </c>
      <c r="F33" s="2">
        <v>80</v>
      </c>
      <c r="G33" t="s">
        <v>118</v>
      </c>
      <c r="H33" s="1" t="s">
        <v>423</v>
      </c>
      <c r="I33" s="12"/>
      <c r="J33" s="2" t="s">
        <v>152</v>
      </c>
      <c r="K33" t="s">
        <v>425</v>
      </c>
      <c r="L33" t="s">
        <v>429</v>
      </c>
    </row>
    <row r="34" spans="1:11" ht="12.75">
      <c r="A34">
        <v>33</v>
      </c>
      <c r="B34" s="2">
        <v>5602381</v>
      </c>
      <c r="C34" s="2">
        <v>592727</v>
      </c>
      <c r="D34">
        <v>130</v>
      </c>
      <c r="E34" s="2" t="s">
        <v>419</v>
      </c>
      <c r="F34" s="2">
        <v>41</v>
      </c>
      <c r="G34" t="s">
        <v>118</v>
      </c>
      <c r="H34" s="1" t="s">
        <v>423</v>
      </c>
      <c r="I34" s="12">
        <f>SUM(F33:F34)/5178</f>
        <v>0.023368095789880264</v>
      </c>
      <c r="J34" s="2" t="s">
        <v>152</v>
      </c>
      <c r="K34" t="s">
        <v>424</v>
      </c>
    </row>
    <row r="35" spans="1:11" ht="12.75">
      <c r="A35">
        <v>84</v>
      </c>
      <c r="B35" s="2">
        <v>5546381</v>
      </c>
      <c r="C35" s="2">
        <v>580476</v>
      </c>
      <c r="D35">
        <v>270</v>
      </c>
      <c r="E35" s="2" t="s">
        <v>205</v>
      </c>
      <c r="F35" s="2">
        <v>79</v>
      </c>
      <c r="G35" t="s">
        <v>118</v>
      </c>
      <c r="H35" s="1" t="s">
        <v>9</v>
      </c>
      <c r="I35" s="12"/>
      <c r="J35" s="2">
        <v>5</v>
      </c>
      <c r="K35" t="s">
        <v>211</v>
      </c>
    </row>
    <row r="36" spans="1:11" ht="12.75">
      <c r="A36">
        <v>84</v>
      </c>
      <c r="B36" s="2">
        <v>5546381</v>
      </c>
      <c r="C36" s="2">
        <v>580476</v>
      </c>
      <c r="D36">
        <v>270</v>
      </c>
      <c r="E36" s="2" t="s">
        <v>206</v>
      </c>
      <c r="F36" s="2">
        <v>54</v>
      </c>
      <c r="G36" t="s">
        <v>118</v>
      </c>
      <c r="H36" s="1" t="s">
        <v>9</v>
      </c>
      <c r="I36" s="12"/>
      <c r="J36" s="2">
        <v>3</v>
      </c>
      <c r="K36" t="s">
        <v>121</v>
      </c>
    </row>
    <row r="37" spans="1:10" ht="12.75">
      <c r="A37">
        <v>84</v>
      </c>
      <c r="B37" s="2">
        <v>5546381</v>
      </c>
      <c r="C37" s="2">
        <v>580476</v>
      </c>
      <c r="D37">
        <v>270</v>
      </c>
      <c r="E37" s="2" t="s">
        <v>207</v>
      </c>
      <c r="F37" s="2">
        <v>63</v>
      </c>
      <c r="G37" t="s">
        <v>118</v>
      </c>
      <c r="H37" s="1" t="s">
        <v>9</v>
      </c>
      <c r="I37" s="12"/>
      <c r="J37" s="2">
        <v>5</v>
      </c>
    </row>
    <row r="38" spans="1:11" ht="12.75">
      <c r="A38">
        <v>84</v>
      </c>
      <c r="B38" s="2">
        <v>5546381</v>
      </c>
      <c r="C38" s="2">
        <v>580476</v>
      </c>
      <c r="D38">
        <v>270</v>
      </c>
      <c r="E38" s="2" t="s">
        <v>208</v>
      </c>
      <c r="F38" s="2">
        <v>87</v>
      </c>
      <c r="G38" t="s">
        <v>118</v>
      </c>
      <c r="H38" s="1" t="s">
        <v>9</v>
      </c>
      <c r="I38" s="12"/>
      <c r="J38" s="2">
        <v>3</v>
      </c>
      <c r="K38" t="s">
        <v>212</v>
      </c>
    </row>
    <row r="39" spans="1:11" ht="12.75">
      <c r="A39">
        <v>84</v>
      </c>
      <c r="B39" s="2">
        <v>5546381</v>
      </c>
      <c r="C39" s="2">
        <v>580476</v>
      </c>
      <c r="D39">
        <v>270</v>
      </c>
      <c r="E39" s="2" t="s">
        <v>255</v>
      </c>
      <c r="F39" s="2">
        <v>32</v>
      </c>
      <c r="G39" t="s">
        <v>118</v>
      </c>
      <c r="H39" s="1" t="s">
        <v>9</v>
      </c>
      <c r="I39" s="12"/>
      <c r="J39" s="2">
        <v>3</v>
      </c>
      <c r="K39" t="s">
        <v>212</v>
      </c>
    </row>
    <row r="40" spans="1:11" ht="12.75">
      <c r="A40">
        <v>129</v>
      </c>
      <c r="B40" s="2">
        <v>5528881</v>
      </c>
      <c r="C40" s="2">
        <v>613477</v>
      </c>
      <c r="D40">
        <v>270</v>
      </c>
      <c r="E40" s="2" t="s">
        <v>469</v>
      </c>
      <c r="F40" s="2">
        <v>46</v>
      </c>
      <c r="G40" t="s">
        <v>118</v>
      </c>
      <c r="H40" s="1" t="s">
        <v>9</v>
      </c>
      <c r="I40" s="12"/>
      <c r="J40" s="2">
        <v>3</v>
      </c>
      <c r="K40" t="s">
        <v>361</v>
      </c>
    </row>
    <row r="41" spans="1:11" ht="12.75">
      <c r="A41">
        <v>129</v>
      </c>
      <c r="B41" s="2">
        <v>5528881</v>
      </c>
      <c r="C41" s="2">
        <v>613477</v>
      </c>
      <c r="D41">
        <v>270</v>
      </c>
      <c r="E41" s="2" t="s">
        <v>470</v>
      </c>
      <c r="F41" s="2">
        <v>369</v>
      </c>
      <c r="G41" t="s">
        <v>118</v>
      </c>
      <c r="H41" s="1" t="s">
        <v>9</v>
      </c>
      <c r="I41" s="12"/>
      <c r="J41" s="2">
        <v>6</v>
      </c>
      <c r="K41" t="s">
        <v>472</v>
      </c>
    </row>
    <row r="42" spans="1:10" ht="12.75">
      <c r="A42">
        <v>129</v>
      </c>
      <c r="B42" s="2">
        <v>5528881</v>
      </c>
      <c r="C42" s="2">
        <v>613477</v>
      </c>
      <c r="D42">
        <v>270</v>
      </c>
      <c r="E42" s="2" t="s">
        <v>70</v>
      </c>
      <c r="F42" s="2">
        <v>15</v>
      </c>
      <c r="G42" t="s">
        <v>118</v>
      </c>
      <c r="H42" s="1" t="s">
        <v>9</v>
      </c>
      <c r="I42" s="12">
        <f>SUM(F35:F42)/5178</f>
        <v>0.14387794515256855</v>
      </c>
      <c r="J42" s="2">
        <v>6</v>
      </c>
    </row>
    <row r="43" spans="1:11" ht="12.75">
      <c r="A43">
        <v>32</v>
      </c>
      <c r="B43" s="2">
        <v>5560631</v>
      </c>
      <c r="C43" s="2">
        <v>599977</v>
      </c>
      <c r="D43">
        <v>17</v>
      </c>
      <c r="E43" s="2" t="s">
        <v>107</v>
      </c>
      <c r="F43" s="2">
        <v>20</v>
      </c>
      <c r="G43" t="s">
        <v>118</v>
      </c>
      <c r="H43" s="1" t="s">
        <v>42</v>
      </c>
      <c r="I43" s="12"/>
      <c r="J43">
        <v>6</v>
      </c>
      <c r="K43" t="s">
        <v>123</v>
      </c>
    </row>
    <row r="44" spans="1:11" ht="12.75">
      <c r="A44">
        <v>32</v>
      </c>
      <c r="B44" s="2">
        <v>5560631</v>
      </c>
      <c r="C44" s="2">
        <v>599977</v>
      </c>
      <c r="D44">
        <v>17</v>
      </c>
      <c r="E44" s="2" t="s">
        <v>108</v>
      </c>
      <c r="F44" s="2">
        <v>34</v>
      </c>
      <c r="G44" t="s">
        <v>118</v>
      </c>
      <c r="H44" s="1" t="s">
        <v>42</v>
      </c>
      <c r="I44" s="12"/>
      <c r="J44">
        <v>6</v>
      </c>
      <c r="K44" t="s">
        <v>124</v>
      </c>
    </row>
    <row r="45" spans="1:11" ht="12.75">
      <c r="A45">
        <v>32</v>
      </c>
      <c r="B45" s="2">
        <v>5560631</v>
      </c>
      <c r="C45" s="2">
        <v>599977</v>
      </c>
      <c r="D45">
        <v>17</v>
      </c>
      <c r="E45" s="2" t="s">
        <v>110</v>
      </c>
      <c r="F45" s="2">
        <v>16</v>
      </c>
      <c r="G45" t="s">
        <v>118</v>
      </c>
      <c r="H45" s="1" t="s">
        <v>42</v>
      </c>
      <c r="I45" s="12"/>
      <c r="J45">
        <v>3</v>
      </c>
      <c r="K45" t="s">
        <v>126</v>
      </c>
    </row>
    <row r="46" spans="1:10" ht="12.75">
      <c r="A46">
        <v>32</v>
      </c>
      <c r="B46" s="2">
        <v>5560631</v>
      </c>
      <c r="C46" s="2">
        <v>599977</v>
      </c>
      <c r="D46">
        <v>17</v>
      </c>
      <c r="E46" s="2" t="s">
        <v>111</v>
      </c>
      <c r="F46" s="2">
        <v>27</v>
      </c>
      <c r="G46" t="s">
        <v>118</v>
      </c>
      <c r="H46" s="1" t="s">
        <v>42</v>
      </c>
      <c r="I46" s="12"/>
      <c r="J46">
        <v>6</v>
      </c>
    </row>
    <row r="47" spans="1:10" ht="12.75">
      <c r="A47">
        <v>32</v>
      </c>
      <c r="B47" s="2">
        <v>5560631</v>
      </c>
      <c r="C47" s="2">
        <v>599977</v>
      </c>
      <c r="D47">
        <v>17</v>
      </c>
      <c r="E47" s="2" t="s">
        <v>114</v>
      </c>
      <c r="F47" s="2">
        <v>7</v>
      </c>
      <c r="G47" t="s">
        <v>118</v>
      </c>
      <c r="H47" s="1" t="s">
        <v>42</v>
      </c>
      <c r="I47" s="12"/>
      <c r="J47">
        <v>6</v>
      </c>
    </row>
    <row r="48" spans="1:11" ht="12.75">
      <c r="A48">
        <v>32</v>
      </c>
      <c r="B48" s="2">
        <v>5560631</v>
      </c>
      <c r="C48" s="2">
        <v>599977</v>
      </c>
      <c r="D48">
        <v>17</v>
      </c>
      <c r="E48" s="2" t="s">
        <v>113</v>
      </c>
      <c r="F48" s="2">
        <v>16</v>
      </c>
      <c r="G48" t="s">
        <v>118</v>
      </c>
      <c r="H48" s="1" t="s">
        <v>42</v>
      </c>
      <c r="I48" s="12"/>
      <c r="J48">
        <v>3</v>
      </c>
      <c r="K48" t="s">
        <v>126</v>
      </c>
    </row>
    <row r="49" spans="1:10" ht="12.75">
      <c r="A49">
        <v>32</v>
      </c>
      <c r="B49" s="2">
        <v>5560631</v>
      </c>
      <c r="C49" s="2">
        <v>599977</v>
      </c>
      <c r="D49">
        <v>17</v>
      </c>
      <c r="E49" s="2" t="s">
        <v>115</v>
      </c>
      <c r="F49" s="2">
        <v>6</v>
      </c>
      <c r="G49" t="s">
        <v>118</v>
      </c>
      <c r="H49" s="1" t="s">
        <v>42</v>
      </c>
      <c r="I49" s="12"/>
      <c r="J49">
        <v>6</v>
      </c>
    </row>
    <row r="50" spans="1:12" ht="12.75">
      <c r="A50">
        <v>89</v>
      </c>
      <c r="B50" s="2">
        <v>5535381</v>
      </c>
      <c r="C50" s="2">
        <v>611727</v>
      </c>
      <c r="D50">
        <v>30</v>
      </c>
      <c r="E50" s="2" t="s">
        <v>161</v>
      </c>
      <c r="F50" s="2">
        <v>84</v>
      </c>
      <c r="G50" t="s">
        <v>118</v>
      </c>
      <c r="H50" s="1" t="s">
        <v>42</v>
      </c>
      <c r="I50" s="12"/>
      <c r="J50" s="2">
        <v>3</v>
      </c>
      <c r="K50" t="s">
        <v>164</v>
      </c>
      <c r="L50" t="s">
        <v>166</v>
      </c>
    </row>
    <row r="51" spans="1:12" ht="12.75">
      <c r="A51">
        <v>89</v>
      </c>
      <c r="B51" s="2">
        <v>5535381</v>
      </c>
      <c r="C51" s="2">
        <v>611727</v>
      </c>
      <c r="D51">
        <v>30</v>
      </c>
      <c r="E51" s="2" t="s">
        <v>163</v>
      </c>
      <c r="F51" s="2">
        <v>381</v>
      </c>
      <c r="G51" t="s">
        <v>118</v>
      </c>
      <c r="H51" s="1" t="s">
        <v>42</v>
      </c>
      <c r="I51" s="12"/>
      <c r="J51" s="2">
        <v>3</v>
      </c>
      <c r="K51" t="s">
        <v>165</v>
      </c>
      <c r="L51" t="s">
        <v>168</v>
      </c>
    </row>
    <row r="52" spans="1:12" ht="12.75">
      <c r="A52">
        <v>84</v>
      </c>
      <c r="B52" s="2">
        <v>5546381</v>
      </c>
      <c r="C52" s="2">
        <v>580476</v>
      </c>
      <c r="D52">
        <v>270</v>
      </c>
      <c r="E52" s="2" t="s">
        <v>196</v>
      </c>
      <c r="F52" s="2">
        <v>95</v>
      </c>
      <c r="G52" t="s">
        <v>118</v>
      </c>
      <c r="H52" s="1" t="s">
        <v>42</v>
      </c>
      <c r="I52" s="12"/>
      <c r="J52" s="2">
        <v>5</v>
      </c>
      <c r="K52" t="s">
        <v>210</v>
      </c>
      <c r="L52" t="s">
        <v>213</v>
      </c>
    </row>
    <row r="53" spans="1:10" ht="12.75">
      <c r="A53">
        <v>84</v>
      </c>
      <c r="B53" s="2">
        <v>5546381</v>
      </c>
      <c r="C53" s="2">
        <v>580476</v>
      </c>
      <c r="D53">
        <v>270</v>
      </c>
      <c r="E53" s="2" t="s">
        <v>198</v>
      </c>
      <c r="F53" s="2">
        <v>15</v>
      </c>
      <c r="G53" t="s">
        <v>118</v>
      </c>
      <c r="H53" s="1" t="s">
        <v>42</v>
      </c>
      <c r="I53" s="12"/>
      <c r="J53" s="2">
        <v>3</v>
      </c>
    </row>
    <row r="54" spans="1:12" ht="12.75">
      <c r="A54">
        <v>33</v>
      </c>
      <c r="B54" s="2">
        <v>5602381</v>
      </c>
      <c r="C54" s="2">
        <v>592727</v>
      </c>
      <c r="D54">
        <v>130</v>
      </c>
      <c r="E54" s="2" t="s">
        <v>412</v>
      </c>
      <c r="F54" s="2">
        <v>45</v>
      </c>
      <c r="G54" t="s">
        <v>118</v>
      </c>
      <c r="H54" s="1" t="s">
        <v>42</v>
      </c>
      <c r="I54" s="12"/>
      <c r="J54" s="2" t="s">
        <v>152</v>
      </c>
      <c r="L54" t="s">
        <v>433</v>
      </c>
    </row>
    <row r="55" spans="1:12" ht="12.75">
      <c r="A55">
        <v>33</v>
      </c>
      <c r="B55" s="2">
        <v>5602381</v>
      </c>
      <c r="C55" s="2">
        <v>592727</v>
      </c>
      <c r="D55">
        <v>130</v>
      </c>
      <c r="E55" s="2" t="s">
        <v>414</v>
      </c>
      <c r="F55" s="2">
        <v>24</v>
      </c>
      <c r="G55" t="s">
        <v>118</v>
      </c>
      <c r="H55" s="1" t="s">
        <v>42</v>
      </c>
      <c r="I55" s="12"/>
      <c r="J55" s="2" t="s">
        <v>152</v>
      </c>
      <c r="L55" t="s">
        <v>435</v>
      </c>
    </row>
    <row r="56" spans="1:10" ht="12.75">
      <c r="A56">
        <v>33</v>
      </c>
      <c r="B56" s="2">
        <v>5602381</v>
      </c>
      <c r="C56" s="2">
        <v>592727</v>
      </c>
      <c r="D56">
        <v>130</v>
      </c>
      <c r="E56" s="2" t="s">
        <v>416</v>
      </c>
      <c r="F56" s="2">
        <v>17</v>
      </c>
      <c r="G56" t="s">
        <v>118</v>
      </c>
      <c r="H56" s="1" t="s">
        <v>42</v>
      </c>
      <c r="I56" s="12"/>
      <c r="J56" s="2" t="s">
        <v>152</v>
      </c>
    </row>
    <row r="57" spans="1:11" ht="12.75">
      <c r="A57">
        <v>119</v>
      </c>
      <c r="B57" s="2">
        <v>5539131</v>
      </c>
      <c r="C57" s="2">
        <v>607227</v>
      </c>
      <c r="D57">
        <v>100</v>
      </c>
      <c r="E57" s="2" t="s">
        <v>465</v>
      </c>
      <c r="F57" s="2">
        <v>240</v>
      </c>
      <c r="G57" t="s">
        <v>118</v>
      </c>
      <c r="H57" s="1" t="s">
        <v>42</v>
      </c>
      <c r="I57" s="12"/>
      <c r="J57" s="2">
        <v>3</v>
      </c>
      <c r="K57" t="s">
        <v>467</v>
      </c>
    </row>
    <row r="58" spans="1:10" ht="12.75">
      <c r="A58">
        <v>61</v>
      </c>
      <c r="B58" s="2">
        <v>5566881</v>
      </c>
      <c r="C58" s="2">
        <v>588977</v>
      </c>
      <c r="D58">
        <v>179</v>
      </c>
      <c r="E58" s="2" t="s">
        <v>504</v>
      </c>
      <c r="F58" s="2">
        <v>75</v>
      </c>
      <c r="G58" t="s">
        <v>118</v>
      </c>
      <c r="H58" s="1" t="s">
        <v>42</v>
      </c>
      <c r="I58" s="12"/>
      <c r="J58" s="2">
        <v>4</v>
      </c>
    </row>
    <row r="59" spans="1:12" ht="12.75">
      <c r="A59">
        <v>107</v>
      </c>
      <c r="B59" s="2">
        <v>5566381</v>
      </c>
      <c r="C59" s="2">
        <v>589477</v>
      </c>
      <c r="D59">
        <v>259</v>
      </c>
      <c r="E59" s="2" t="s">
        <v>516</v>
      </c>
      <c r="F59" s="2">
        <v>100</v>
      </c>
      <c r="G59" t="s">
        <v>118</v>
      </c>
      <c r="H59" s="1" t="s">
        <v>42</v>
      </c>
      <c r="I59" s="12"/>
      <c r="J59" s="2">
        <v>3</v>
      </c>
      <c r="L59" t="s">
        <v>530</v>
      </c>
    </row>
    <row r="60" spans="1:12" ht="12.75">
      <c r="A60">
        <v>107</v>
      </c>
      <c r="B60" s="2">
        <v>5566381</v>
      </c>
      <c r="C60" s="2">
        <v>589477</v>
      </c>
      <c r="D60">
        <v>259</v>
      </c>
      <c r="E60" s="2" t="s">
        <v>518</v>
      </c>
      <c r="F60" s="2">
        <v>32</v>
      </c>
      <c r="G60" t="s">
        <v>118</v>
      </c>
      <c r="H60" s="1" t="s">
        <v>42</v>
      </c>
      <c r="I60" s="12"/>
      <c r="J60" s="2">
        <v>3</v>
      </c>
      <c r="K60" t="s">
        <v>525</v>
      </c>
      <c r="L60" t="s">
        <v>532</v>
      </c>
    </row>
    <row r="61" spans="1:11" ht="12.75">
      <c r="A61">
        <v>55</v>
      </c>
      <c r="B61" s="2">
        <v>5592131</v>
      </c>
      <c r="C61" s="2">
        <v>586476</v>
      </c>
      <c r="D61">
        <v>73</v>
      </c>
      <c r="E61" s="2" t="s">
        <v>534</v>
      </c>
      <c r="F61" s="2">
        <v>77</v>
      </c>
      <c r="G61" t="s">
        <v>118</v>
      </c>
      <c r="H61" s="1" t="s">
        <v>42</v>
      </c>
      <c r="I61" s="12"/>
      <c r="J61" s="2" t="s">
        <v>152</v>
      </c>
      <c r="K61" t="s">
        <v>542</v>
      </c>
    </row>
    <row r="62" spans="1:10" ht="12.75">
      <c r="A62">
        <v>55</v>
      </c>
      <c r="B62" s="2">
        <v>5592131</v>
      </c>
      <c r="C62" s="2">
        <v>586476</v>
      </c>
      <c r="D62">
        <v>73</v>
      </c>
      <c r="E62" s="2" t="s">
        <v>540</v>
      </c>
      <c r="F62" s="2">
        <v>27</v>
      </c>
      <c r="G62" t="s">
        <v>118</v>
      </c>
      <c r="H62" s="1" t="s">
        <v>42</v>
      </c>
      <c r="I62" s="12"/>
      <c r="J62" s="2" t="s">
        <v>152</v>
      </c>
    </row>
    <row r="63" spans="1:12" ht="12.75">
      <c r="A63">
        <v>131</v>
      </c>
      <c r="B63" s="2">
        <v>5527629</v>
      </c>
      <c r="C63" s="2">
        <v>608730</v>
      </c>
      <c r="D63">
        <v>315</v>
      </c>
      <c r="E63" s="2" t="s">
        <v>544</v>
      </c>
      <c r="F63" s="2">
        <v>202</v>
      </c>
      <c r="G63" t="s">
        <v>118</v>
      </c>
      <c r="H63" s="1" t="s">
        <v>42</v>
      </c>
      <c r="I63" s="12"/>
      <c r="J63" s="2">
        <v>3</v>
      </c>
      <c r="K63" t="s">
        <v>546</v>
      </c>
      <c r="L63" t="s">
        <v>548</v>
      </c>
    </row>
    <row r="64" spans="1:12" ht="12.75">
      <c r="A64">
        <v>131</v>
      </c>
      <c r="B64" s="2">
        <v>5527629</v>
      </c>
      <c r="C64" s="2">
        <v>608730</v>
      </c>
      <c r="D64">
        <v>315</v>
      </c>
      <c r="E64" s="2" t="s">
        <v>545</v>
      </c>
      <c r="F64" s="2">
        <v>298</v>
      </c>
      <c r="G64" t="s">
        <v>118</v>
      </c>
      <c r="H64" s="1" t="s">
        <v>42</v>
      </c>
      <c r="I64" s="12"/>
      <c r="J64" s="2">
        <v>3</v>
      </c>
      <c r="K64" t="s">
        <v>547</v>
      </c>
      <c r="L64" t="s">
        <v>549</v>
      </c>
    </row>
    <row r="65" spans="1:11" ht="12.75">
      <c r="A65">
        <v>156</v>
      </c>
      <c r="B65" s="2">
        <v>5537881</v>
      </c>
      <c r="C65" s="2">
        <v>605477</v>
      </c>
      <c r="D65">
        <v>150</v>
      </c>
      <c r="E65" s="2" t="s">
        <v>550</v>
      </c>
      <c r="F65" s="2">
        <v>81</v>
      </c>
      <c r="G65" t="s">
        <v>118</v>
      </c>
      <c r="H65" s="1" t="s">
        <v>42</v>
      </c>
      <c r="I65" s="12"/>
      <c r="J65" s="2">
        <v>3</v>
      </c>
      <c r="K65" t="s">
        <v>558</v>
      </c>
    </row>
    <row r="66" spans="1:10" ht="12.75">
      <c r="A66">
        <v>156</v>
      </c>
      <c r="B66" s="2">
        <v>5537881</v>
      </c>
      <c r="C66" s="2">
        <v>605477</v>
      </c>
      <c r="D66">
        <v>150</v>
      </c>
      <c r="E66" s="2" t="s">
        <v>554</v>
      </c>
      <c r="F66" s="2">
        <v>59</v>
      </c>
      <c r="G66" t="s">
        <v>118</v>
      </c>
      <c r="H66" s="1" t="s">
        <v>42</v>
      </c>
      <c r="I66" s="12"/>
      <c r="J66" s="2">
        <v>3</v>
      </c>
    </row>
    <row r="67" spans="1:11" ht="12.75">
      <c r="A67">
        <v>156</v>
      </c>
      <c r="B67" s="2">
        <v>5537881</v>
      </c>
      <c r="C67" s="2">
        <v>605477</v>
      </c>
      <c r="D67">
        <v>150</v>
      </c>
      <c r="E67" s="2" t="s">
        <v>556</v>
      </c>
      <c r="F67" s="2">
        <v>89</v>
      </c>
      <c r="G67" t="s">
        <v>118</v>
      </c>
      <c r="H67" s="1" t="s">
        <v>42</v>
      </c>
      <c r="I67" s="12"/>
      <c r="J67" s="2">
        <v>3</v>
      </c>
      <c r="K67" t="s">
        <v>561</v>
      </c>
    </row>
    <row r="68" spans="1:10" ht="12.75">
      <c r="A68">
        <v>156</v>
      </c>
      <c r="B68" s="2">
        <v>5537881</v>
      </c>
      <c r="C68" s="2">
        <v>605477</v>
      </c>
      <c r="D68">
        <v>150</v>
      </c>
      <c r="E68" s="2" t="s">
        <v>557</v>
      </c>
      <c r="F68" s="2">
        <v>227</v>
      </c>
      <c r="G68" t="s">
        <v>118</v>
      </c>
      <c r="H68" s="1" t="s">
        <v>42</v>
      </c>
      <c r="I68" s="12"/>
      <c r="J68" s="2">
        <v>4</v>
      </c>
    </row>
    <row r="69" spans="1:10" ht="12.75">
      <c r="A69">
        <v>61</v>
      </c>
      <c r="B69" s="2">
        <v>5566881</v>
      </c>
      <c r="C69" s="2">
        <v>588977</v>
      </c>
      <c r="D69">
        <v>179</v>
      </c>
      <c r="E69" s="2" t="s">
        <v>505</v>
      </c>
      <c r="F69" s="2">
        <v>23</v>
      </c>
      <c r="G69" t="s">
        <v>118</v>
      </c>
      <c r="H69" s="1" t="s">
        <v>182</v>
      </c>
      <c r="I69" s="12"/>
      <c r="J69" s="2">
        <v>4</v>
      </c>
    </row>
    <row r="70" spans="1:11" ht="12.75">
      <c r="A70">
        <v>107</v>
      </c>
      <c r="B70" s="2">
        <v>5566381</v>
      </c>
      <c r="C70" s="2">
        <v>589477</v>
      </c>
      <c r="D70">
        <v>259</v>
      </c>
      <c r="E70" s="2" t="s">
        <v>519</v>
      </c>
      <c r="F70" s="2">
        <v>188</v>
      </c>
      <c r="G70" t="s">
        <v>118</v>
      </c>
      <c r="H70" s="1" t="s">
        <v>182</v>
      </c>
      <c r="I70" s="12"/>
      <c r="J70" s="2" t="s">
        <v>522</v>
      </c>
      <c r="K70" t="s">
        <v>568</v>
      </c>
    </row>
    <row r="71" spans="1:10" ht="12.75">
      <c r="A71">
        <v>33</v>
      </c>
      <c r="B71" s="2">
        <v>5602381</v>
      </c>
      <c r="C71" s="2">
        <v>592727</v>
      </c>
      <c r="D71">
        <v>130</v>
      </c>
      <c r="E71" s="2" t="s">
        <v>417</v>
      </c>
      <c r="F71" s="2">
        <v>31</v>
      </c>
      <c r="G71" t="s">
        <v>118</v>
      </c>
      <c r="H71" s="1" t="s">
        <v>422</v>
      </c>
      <c r="I71" s="12"/>
      <c r="J71" s="2" t="s">
        <v>152</v>
      </c>
    </row>
    <row r="72" spans="1:12" ht="12.75">
      <c r="A72">
        <v>107</v>
      </c>
      <c r="B72" s="2">
        <v>5566381</v>
      </c>
      <c r="C72" s="2">
        <v>589477</v>
      </c>
      <c r="D72">
        <v>259</v>
      </c>
      <c r="E72" s="2" t="s">
        <v>517</v>
      </c>
      <c r="F72" s="2">
        <v>52</v>
      </c>
      <c r="G72" t="s">
        <v>118</v>
      </c>
      <c r="H72" s="1" t="s">
        <v>422</v>
      </c>
      <c r="I72" s="12"/>
      <c r="J72" s="2" t="s">
        <v>152</v>
      </c>
      <c r="K72" t="s">
        <v>524</v>
      </c>
      <c r="L72" t="s">
        <v>531</v>
      </c>
    </row>
    <row r="73" spans="1:10" ht="12.75">
      <c r="A73">
        <v>55</v>
      </c>
      <c r="B73" s="2">
        <v>5592131</v>
      </c>
      <c r="C73" s="2">
        <v>586476</v>
      </c>
      <c r="D73">
        <v>73</v>
      </c>
      <c r="E73" s="2" t="s">
        <v>537</v>
      </c>
      <c r="F73" s="2">
        <v>36</v>
      </c>
      <c r="G73" t="s">
        <v>118</v>
      </c>
      <c r="H73" t="s">
        <v>422</v>
      </c>
      <c r="J73" s="2" t="s">
        <v>152</v>
      </c>
    </row>
    <row r="74" spans="1:10" ht="12.75">
      <c r="A74">
        <v>55</v>
      </c>
      <c r="B74" s="2">
        <v>5592131</v>
      </c>
      <c r="C74" s="2">
        <v>586476</v>
      </c>
      <c r="D74">
        <v>73</v>
      </c>
      <c r="E74" s="2" t="s">
        <v>539</v>
      </c>
      <c r="F74" s="2">
        <v>28</v>
      </c>
      <c r="G74" t="s">
        <v>118</v>
      </c>
      <c r="H74" t="s">
        <v>422</v>
      </c>
      <c r="I74" s="11">
        <f>SUM(F43:F74)/5178</f>
        <v>0.5121668597914253</v>
      </c>
      <c r="J74" s="2" t="s">
        <v>152</v>
      </c>
    </row>
    <row r="75" spans="1:11" ht="12.75">
      <c r="A75">
        <v>32</v>
      </c>
      <c r="B75" s="2">
        <v>5560631</v>
      </c>
      <c r="C75" s="2">
        <v>599977</v>
      </c>
      <c r="D75">
        <v>17</v>
      </c>
      <c r="E75" s="2" t="s">
        <v>104</v>
      </c>
      <c r="F75" s="2">
        <v>9</v>
      </c>
      <c r="G75" t="s">
        <v>118</v>
      </c>
      <c r="H75" s="1" t="s">
        <v>61</v>
      </c>
      <c r="I75" s="12"/>
      <c r="J75">
        <v>6</v>
      </c>
      <c r="K75" t="s">
        <v>239</v>
      </c>
    </row>
    <row r="76" spans="1:10" ht="12.75">
      <c r="A76">
        <v>84</v>
      </c>
      <c r="B76" s="2">
        <v>5546381</v>
      </c>
      <c r="C76" s="2">
        <v>580476</v>
      </c>
      <c r="D76">
        <v>270</v>
      </c>
      <c r="E76" s="2" t="s">
        <v>200</v>
      </c>
      <c r="F76" s="2">
        <v>8</v>
      </c>
      <c r="G76" t="s">
        <v>118</v>
      </c>
      <c r="H76" s="1" t="s">
        <v>61</v>
      </c>
      <c r="I76" s="12"/>
      <c r="J76" s="2">
        <v>6</v>
      </c>
    </row>
    <row r="77" spans="1:11" ht="12.75">
      <c r="A77">
        <v>107</v>
      </c>
      <c r="B77" s="2">
        <v>5566381</v>
      </c>
      <c r="C77" s="2">
        <v>589477</v>
      </c>
      <c r="D77">
        <v>259</v>
      </c>
      <c r="E77" s="2" t="s">
        <v>521</v>
      </c>
      <c r="F77" s="2">
        <v>31</v>
      </c>
      <c r="G77" t="s">
        <v>118</v>
      </c>
      <c r="H77" s="1" t="s">
        <v>61</v>
      </c>
      <c r="I77" s="12"/>
      <c r="J77" s="2">
        <v>4</v>
      </c>
      <c r="K77" t="s">
        <v>526</v>
      </c>
    </row>
    <row r="78" spans="1:11" ht="12.75">
      <c r="A78">
        <v>32</v>
      </c>
      <c r="B78" s="2">
        <v>5560631</v>
      </c>
      <c r="C78" s="2">
        <v>599977</v>
      </c>
      <c r="D78">
        <v>17</v>
      </c>
      <c r="E78" s="2" t="s">
        <v>99</v>
      </c>
      <c r="F78" s="2">
        <v>23</v>
      </c>
      <c r="G78" t="s">
        <v>118</v>
      </c>
      <c r="H78" s="5" t="s">
        <v>150</v>
      </c>
      <c r="J78">
        <v>4</v>
      </c>
      <c r="K78" t="s">
        <v>120</v>
      </c>
    </row>
    <row r="79" spans="1:11" ht="12.75">
      <c r="A79">
        <v>32</v>
      </c>
      <c r="B79" s="2">
        <v>5560631</v>
      </c>
      <c r="C79" s="2">
        <v>599977</v>
      </c>
      <c r="D79">
        <v>17</v>
      </c>
      <c r="E79" s="2" t="s">
        <v>101</v>
      </c>
      <c r="F79" s="2">
        <v>14</v>
      </c>
      <c r="G79" t="s">
        <v>118</v>
      </c>
      <c r="H79" s="5" t="s">
        <v>150</v>
      </c>
      <c r="I79" s="11">
        <f>SUM(F75:F79/5178)</f>
        <v>0.0027037466203167246</v>
      </c>
      <c r="J79">
        <v>3</v>
      </c>
      <c r="K79" t="s">
        <v>121</v>
      </c>
    </row>
    <row r="80" spans="1:11" ht="12.75">
      <c r="A80">
        <v>32</v>
      </c>
      <c r="B80" s="2">
        <v>5560631</v>
      </c>
      <c r="C80" s="2">
        <v>599977</v>
      </c>
      <c r="D80">
        <v>17</v>
      </c>
      <c r="E80" s="2" t="s">
        <v>105</v>
      </c>
      <c r="F80" s="2">
        <v>16</v>
      </c>
      <c r="G80" t="s">
        <v>118</v>
      </c>
      <c r="H80" s="1" t="s">
        <v>116</v>
      </c>
      <c r="I80" s="12"/>
      <c r="J80">
        <v>3</v>
      </c>
      <c r="K80" t="s">
        <v>122</v>
      </c>
    </row>
    <row r="81" spans="1:11" ht="12.75">
      <c r="A81">
        <v>32</v>
      </c>
      <c r="B81" s="2">
        <v>5560631</v>
      </c>
      <c r="C81" s="2">
        <v>599977</v>
      </c>
      <c r="D81">
        <v>17</v>
      </c>
      <c r="E81" s="2" t="s">
        <v>112</v>
      </c>
      <c r="F81" s="2">
        <v>4</v>
      </c>
      <c r="G81" t="s">
        <v>118</v>
      </c>
      <c r="H81" s="1" t="s">
        <v>116</v>
      </c>
      <c r="I81" s="12"/>
      <c r="J81">
        <v>6</v>
      </c>
      <c r="K81" t="s">
        <v>125</v>
      </c>
    </row>
    <row r="82" spans="1:10" ht="12.75">
      <c r="A82">
        <v>84</v>
      </c>
      <c r="B82" s="2">
        <v>5546381</v>
      </c>
      <c r="C82" s="2">
        <v>580476</v>
      </c>
      <c r="D82">
        <v>270</v>
      </c>
      <c r="E82" s="2" t="s">
        <v>201</v>
      </c>
      <c r="F82" s="2">
        <v>14</v>
      </c>
      <c r="G82" t="s">
        <v>118</v>
      </c>
      <c r="H82" s="1" t="s">
        <v>116</v>
      </c>
      <c r="I82" s="12"/>
      <c r="J82" s="2">
        <v>6</v>
      </c>
    </row>
    <row r="83" spans="1:10" ht="12.75">
      <c r="A83">
        <v>84</v>
      </c>
      <c r="B83" s="2">
        <v>5546381</v>
      </c>
      <c r="C83" s="2">
        <v>580476</v>
      </c>
      <c r="D83">
        <v>270</v>
      </c>
      <c r="E83" s="2" t="s">
        <v>203</v>
      </c>
      <c r="F83" s="2">
        <v>5</v>
      </c>
      <c r="G83" t="s">
        <v>118</v>
      </c>
      <c r="H83" s="1" t="s">
        <v>116</v>
      </c>
      <c r="I83" s="12"/>
      <c r="J83" s="2">
        <v>6</v>
      </c>
    </row>
    <row r="84" spans="1:12" ht="12.75">
      <c r="A84">
        <v>107</v>
      </c>
      <c r="B84" s="2">
        <v>5566381</v>
      </c>
      <c r="C84" s="2">
        <v>589477</v>
      </c>
      <c r="D84">
        <v>259</v>
      </c>
      <c r="E84" s="2" t="s">
        <v>514</v>
      </c>
      <c r="F84" s="2">
        <v>3</v>
      </c>
      <c r="G84" t="s">
        <v>118</v>
      </c>
      <c r="H84" s="1" t="s">
        <v>116</v>
      </c>
      <c r="I84" s="12">
        <f>SUM(F80:F84)/5178</f>
        <v>0.008111239860950173</v>
      </c>
      <c r="J84" s="2">
        <v>3</v>
      </c>
      <c r="K84" t="s">
        <v>523</v>
      </c>
      <c r="L84" t="s">
        <v>528</v>
      </c>
    </row>
    <row r="85" spans="1:11" ht="12.75">
      <c r="A85">
        <v>32</v>
      </c>
      <c r="B85" s="2">
        <v>5560631</v>
      </c>
      <c r="C85" s="2">
        <v>599977</v>
      </c>
      <c r="D85">
        <v>17</v>
      </c>
      <c r="E85" s="2" t="s">
        <v>103</v>
      </c>
      <c r="F85" s="2">
        <v>14</v>
      </c>
      <c r="G85" t="s">
        <v>118</v>
      </c>
      <c r="H85" t="s">
        <v>117</v>
      </c>
      <c r="J85"/>
      <c r="K85" t="s">
        <v>238</v>
      </c>
    </row>
    <row r="86" spans="1:11" ht="12.75">
      <c r="A86">
        <v>84</v>
      </c>
      <c r="B86" s="2">
        <v>5546381</v>
      </c>
      <c r="C86" s="2">
        <v>580476</v>
      </c>
      <c r="D86">
        <v>270</v>
      </c>
      <c r="E86" s="2" t="s">
        <v>202</v>
      </c>
      <c r="F86" s="2">
        <v>5</v>
      </c>
      <c r="G86" t="s">
        <v>118</v>
      </c>
      <c r="H86" t="s">
        <v>117</v>
      </c>
      <c r="K86" t="s">
        <v>241</v>
      </c>
    </row>
    <row r="87" spans="1:11" ht="12.75">
      <c r="A87">
        <v>156</v>
      </c>
      <c r="B87" s="2">
        <v>5537881</v>
      </c>
      <c r="C87" s="2">
        <v>605477</v>
      </c>
      <c r="D87">
        <v>150</v>
      </c>
      <c r="E87" s="2" t="s">
        <v>552</v>
      </c>
      <c r="F87" s="2">
        <v>5</v>
      </c>
      <c r="G87" t="s">
        <v>118</v>
      </c>
      <c r="H87" t="s">
        <v>117</v>
      </c>
      <c r="I87" s="11">
        <f>SUM(F85:F87)/5178</f>
        <v>0.004634994206257242</v>
      </c>
      <c r="K87" t="s">
        <v>241</v>
      </c>
    </row>
    <row r="88" spans="1:11" ht="12.75">
      <c r="A88">
        <v>32</v>
      </c>
      <c r="B88" s="2">
        <v>5560631</v>
      </c>
      <c r="C88" s="2">
        <v>599977</v>
      </c>
      <c r="D88">
        <v>17</v>
      </c>
      <c r="E88" s="2" t="s">
        <v>96</v>
      </c>
      <c r="F88" s="2">
        <v>13</v>
      </c>
      <c r="G88" t="s">
        <v>118</v>
      </c>
      <c r="H88" t="s">
        <v>60</v>
      </c>
      <c r="J88"/>
      <c r="K88" t="s">
        <v>237</v>
      </c>
    </row>
    <row r="89" spans="1:10" ht="12.75">
      <c r="A89">
        <v>32</v>
      </c>
      <c r="B89" s="2">
        <v>5560631</v>
      </c>
      <c r="C89" s="2">
        <v>599977</v>
      </c>
      <c r="D89">
        <v>17</v>
      </c>
      <c r="E89" s="2" t="s">
        <v>100</v>
      </c>
      <c r="F89" s="2">
        <v>26</v>
      </c>
      <c r="G89" t="s">
        <v>118</v>
      </c>
      <c r="H89" t="s">
        <v>60</v>
      </c>
      <c r="J89"/>
    </row>
    <row r="90" spans="1:12" ht="12.75">
      <c r="A90">
        <v>89</v>
      </c>
      <c r="B90" s="2">
        <v>5535381</v>
      </c>
      <c r="C90" s="2">
        <v>611727</v>
      </c>
      <c r="D90">
        <v>30</v>
      </c>
      <c r="E90" s="2" t="s">
        <v>162</v>
      </c>
      <c r="F90" s="2">
        <v>35</v>
      </c>
      <c r="G90" t="s">
        <v>118</v>
      </c>
      <c r="H90" t="s">
        <v>60</v>
      </c>
      <c r="K90" t="s">
        <v>242</v>
      </c>
      <c r="L90" t="s">
        <v>167</v>
      </c>
    </row>
    <row r="91" spans="1:11" ht="12.75">
      <c r="A91">
        <v>61</v>
      </c>
      <c r="B91" s="2">
        <v>5566881</v>
      </c>
      <c r="C91" s="2">
        <v>588977</v>
      </c>
      <c r="D91">
        <v>179</v>
      </c>
      <c r="E91" s="2" t="s">
        <v>503</v>
      </c>
      <c r="F91" s="2">
        <v>8</v>
      </c>
      <c r="G91" t="s">
        <v>118</v>
      </c>
      <c r="H91" t="s">
        <v>60</v>
      </c>
      <c r="K91" t="s">
        <v>237</v>
      </c>
    </row>
    <row r="92" spans="1:11" ht="12.75">
      <c r="A92">
        <v>61</v>
      </c>
      <c r="B92" s="2">
        <v>5566881</v>
      </c>
      <c r="C92" s="2">
        <v>588977</v>
      </c>
      <c r="D92">
        <v>179</v>
      </c>
      <c r="E92" s="2" t="s">
        <v>566</v>
      </c>
      <c r="F92" s="2">
        <v>6</v>
      </c>
      <c r="G92" t="s">
        <v>118</v>
      </c>
      <c r="H92" t="s">
        <v>60</v>
      </c>
      <c r="I92" s="11">
        <f>SUM(F88:F92)/5178</f>
        <v>0.016994978756276556</v>
      </c>
      <c r="K92" t="s">
        <v>237</v>
      </c>
    </row>
    <row r="93" ht="12.75">
      <c r="F93" s="2">
        <f>SUM(F2:F92)</f>
        <v>5178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IV1"/>
    </sheetView>
  </sheetViews>
  <sheetFormatPr defaultColWidth="9.140625" defaultRowHeight="12.75"/>
  <sheetData>
    <row r="1" spans="1:11" ht="12.75">
      <c r="A1" t="s">
        <v>0</v>
      </c>
      <c r="B1" s="2" t="s">
        <v>27</v>
      </c>
      <c r="C1" s="2" t="s">
        <v>28</v>
      </c>
      <c r="D1" t="s">
        <v>29</v>
      </c>
      <c r="E1" s="2" t="s">
        <v>1</v>
      </c>
      <c r="F1" s="2"/>
      <c r="G1" t="s">
        <v>31</v>
      </c>
      <c r="H1" t="s">
        <v>2</v>
      </c>
      <c r="I1" s="2" t="s">
        <v>3</v>
      </c>
      <c r="J1" t="s">
        <v>25</v>
      </c>
      <c r="K1" t="s">
        <v>26</v>
      </c>
    </row>
    <row r="2" spans="1:11" ht="12.75">
      <c r="A2">
        <v>21</v>
      </c>
      <c r="B2" s="2">
        <v>5522381</v>
      </c>
      <c r="C2" s="2">
        <v>587977</v>
      </c>
      <c r="D2">
        <v>255</v>
      </c>
      <c r="E2" s="2" t="s">
        <v>4</v>
      </c>
      <c r="F2" s="2">
        <v>110</v>
      </c>
      <c r="G2" t="s">
        <v>32</v>
      </c>
      <c r="H2" s="1" t="s">
        <v>5</v>
      </c>
      <c r="I2" s="2">
        <v>5</v>
      </c>
      <c r="J2" t="s">
        <v>20</v>
      </c>
      <c r="K2" t="s">
        <v>236</v>
      </c>
    </row>
    <row r="3" spans="1:10" ht="12.75">
      <c r="A3">
        <v>21</v>
      </c>
      <c r="B3" s="2">
        <v>5522381</v>
      </c>
      <c r="C3" s="2">
        <v>587977</v>
      </c>
      <c r="D3">
        <v>255</v>
      </c>
      <c r="E3" s="2" t="s">
        <v>10</v>
      </c>
      <c r="F3" s="2">
        <v>28</v>
      </c>
      <c r="G3" t="s">
        <v>32</v>
      </c>
      <c r="H3" s="1" t="s">
        <v>5</v>
      </c>
      <c r="I3" s="2">
        <v>5</v>
      </c>
      <c r="J3" t="s">
        <v>235</v>
      </c>
    </row>
    <row r="4" spans="1:10" ht="12.75">
      <c r="A4">
        <v>21</v>
      </c>
      <c r="B4" s="2">
        <v>5522381</v>
      </c>
      <c r="C4" s="2">
        <v>587977</v>
      </c>
      <c r="D4">
        <v>255</v>
      </c>
      <c r="E4" s="2" t="s">
        <v>11</v>
      </c>
      <c r="F4" s="2">
        <v>17</v>
      </c>
      <c r="G4" t="s">
        <v>32</v>
      </c>
      <c r="H4" s="1" t="s">
        <v>7</v>
      </c>
      <c r="I4" s="2" t="s">
        <v>6</v>
      </c>
      <c r="J4" t="s">
        <v>21</v>
      </c>
    </row>
    <row r="5" spans="1:9" ht="12.75">
      <c r="A5">
        <v>21</v>
      </c>
      <c r="B5" s="2">
        <v>5522381</v>
      </c>
      <c r="C5" s="2">
        <v>587977</v>
      </c>
      <c r="D5">
        <v>255</v>
      </c>
      <c r="E5" s="2" t="s">
        <v>12</v>
      </c>
      <c r="F5" s="2">
        <v>18</v>
      </c>
      <c r="G5" t="s">
        <v>32</v>
      </c>
      <c r="H5" s="1" t="s">
        <v>5</v>
      </c>
      <c r="I5" s="2">
        <v>5</v>
      </c>
    </row>
    <row r="6" spans="1:9" ht="12.75">
      <c r="A6">
        <v>21</v>
      </c>
      <c r="B6" s="2">
        <v>5522381</v>
      </c>
      <c r="C6" s="2">
        <v>587977</v>
      </c>
      <c r="D6">
        <v>255</v>
      </c>
      <c r="E6" s="2" t="s">
        <v>13</v>
      </c>
      <c r="F6" s="2">
        <v>37</v>
      </c>
      <c r="G6" t="s">
        <v>32</v>
      </c>
      <c r="H6" s="1" t="s">
        <v>8</v>
      </c>
      <c r="I6" s="2">
        <v>5</v>
      </c>
    </row>
    <row r="7" spans="1:9" ht="12.75">
      <c r="A7">
        <v>21</v>
      </c>
      <c r="B7" s="2">
        <v>5522381</v>
      </c>
      <c r="C7" s="2">
        <v>587977</v>
      </c>
      <c r="D7">
        <v>255</v>
      </c>
      <c r="E7" s="2" t="s">
        <v>14</v>
      </c>
      <c r="F7" s="2">
        <v>32</v>
      </c>
      <c r="G7" t="s">
        <v>32</v>
      </c>
      <c r="H7" s="1" t="s">
        <v>5</v>
      </c>
      <c r="I7" s="2">
        <v>5</v>
      </c>
    </row>
    <row r="8" spans="1:10" ht="12.75">
      <c r="A8">
        <v>21</v>
      </c>
      <c r="B8" s="2">
        <v>5522381</v>
      </c>
      <c r="C8" s="2">
        <v>587977</v>
      </c>
      <c r="D8">
        <v>255</v>
      </c>
      <c r="E8" s="2" t="s">
        <v>15</v>
      </c>
      <c r="F8" s="2">
        <v>28</v>
      </c>
      <c r="G8" t="s">
        <v>32</v>
      </c>
      <c r="H8" s="1" t="s">
        <v>7</v>
      </c>
      <c r="I8" s="2" t="s">
        <v>6</v>
      </c>
      <c r="J8" t="s">
        <v>21</v>
      </c>
    </row>
    <row r="9" spans="1:9" ht="12.75">
      <c r="A9">
        <v>21</v>
      </c>
      <c r="B9" s="2">
        <v>5522381</v>
      </c>
      <c r="C9" s="2">
        <v>587977</v>
      </c>
      <c r="D9">
        <v>255</v>
      </c>
      <c r="E9" s="2" t="s">
        <v>16</v>
      </c>
      <c r="F9" s="2">
        <v>81</v>
      </c>
      <c r="G9" t="s">
        <v>32</v>
      </c>
      <c r="H9" s="1" t="s">
        <v>5</v>
      </c>
      <c r="I9" s="2">
        <v>5</v>
      </c>
    </row>
    <row r="10" spans="1:10" ht="12.75">
      <c r="A10">
        <v>21</v>
      </c>
      <c r="B10" s="2">
        <v>5522381</v>
      </c>
      <c r="C10" s="2">
        <v>587977</v>
      </c>
      <c r="D10">
        <v>255</v>
      </c>
      <c r="E10" s="2" t="s">
        <v>17</v>
      </c>
      <c r="F10" s="2">
        <v>122</v>
      </c>
      <c r="G10" t="s">
        <v>32</v>
      </c>
      <c r="H10" s="1" t="s">
        <v>9</v>
      </c>
      <c r="I10" s="2">
        <v>5</v>
      </c>
      <c r="J10" t="s">
        <v>22</v>
      </c>
    </row>
    <row r="11" spans="1:10" ht="12.75">
      <c r="A11">
        <v>21</v>
      </c>
      <c r="B11" s="2">
        <v>5522381</v>
      </c>
      <c r="C11" s="2">
        <v>587977</v>
      </c>
      <c r="D11">
        <v>255</v>
      </c>
      <c r="E11" s="2" t="s">
        <v>18</v>
      </c>
      <c r="F11" s="2">
        <v>75</v>
      </c>
      <c r="G11" t="s">
        <v>32</v>
      </c>
      <c r="H11" s="1" t="s">
        <v>9</v>
      </c>
      <c r="I11" s="2">
        <v>5</v>
      </c>
      <c r="J11" t="s">
        <v>23</v>
      </c>
    </row>
    <row r="12" spans="1:10" ht="12.75">
      <c r="A12">
        <v>21</v>
      </c>
      <c r="B12" s="2">
        <v>5522381</v>
      </c>
      <c r="C12" s="2">
        <v>587977</v>
      </c>
      <c r="D12">
        <v>255</v>
      </c>
      <c r="E12" s="2" t="s">
        <v>19</v>
      </c>
      <c r="F12" s="2">
        <v>62</v>
      </c>
      <c r="G12" t="s">
        <v>32</v>
      </c>
      <c r="H12" s="1" t="s">
        <v>5</v>
      </c>
      <c r="I12" s="2">
        <v>5</v>
      </c>
      <c r="J12" t="s">
        <v>24</v>
      </c>
    </row>
    <row r="13" spans="1:9" ht="12.75">
      <c r="A13">
        <v>21</v>
      </c>
      <c r="B13" s="2">
        <v>5522150</v>
      </c>
      <c r="C13" s="2">
        <v>587420</v>
      </c>
      <c r="E13" s="2">
        <v>610</v>
      </c>
      <c r="F13" s="2">
        <v>610</v>
      </c>
      <c r="G13" t="s">
        <v>32</v>
      </c>
      <c r="I13" s="2"/>
    </row>
    <row r="15" spans="2:9" ht="12.75">
      <c r="B15" s="2"/>
      <c r="C15" s="2"/>
      <c r="E15" s="2"/>
      <c r="F15" s="2"/>
      <c r="H15" s="1"/>
      <c r="I15" s="2"/>
    </row>
    <row r="16" spans="2:9" ht="12.75">
      <c r="B16" s="2"/>
      <c r="C16" s="2"/>
      <c r="E16" s="2"/>
      <c r="F16" s="2"/>
      <c r="I16" s="2"/>
    </row>
    <row r="17" spans="2:9" ht="12.75">
      <c r="B17" s="2"/>
      <c r="C17" s="2"/>
      <c r="E17" s="2"/>
      <c r="F17" s="2"/>
      <c r="I17" s="2"/>
    </row>
    <row r="18" spans="2:9" ht="12.75">
      <c r="B18" s="2"/>
      <c r="C18" s="2"/>
      <c r="E18" s="2"/>
      <c r="F18" s="2"/>
      <c r="I18" s="2"/>
    </row>
    <row r="19" spans="2:9" ht="12.75">
      <c r="B19" s="2"/>
      <c r="C19" s="2"/>
      <c r="E19" s="2"/>
      <c r="F19" s="2"/>
      <c r="I19" s="2"/>
    </row>
    <row r="20" spans="2:9" ht="12.75">
      <c r="B20" s="2"/>
      <c r="C20" s="2"/>
      <c r="E20" s="2"/>
      <c r="F20" s="2"/>
      <c r="I20" s="2"/>
    </row>
    <row r="21" spans="2:9" ht="12.75">
      <c r="B21" s="2"/>
      <c r="C21" s="2"/>
      <c r="E21" s="2"/>
      <c r="F21" s="2"/>
      <c r="I21" s="2"/>
    </row>
    <row r="22" spans="2:11" ht="12.75">
      <c r="B22" s="2"/>
      <c r="C22" s="2"/>
      <c r="E22" s="2"/>
      <c r="F22" s="2"/>
      <c r="I22" s="2"/>
      <c r="K22" t="s">
        <v>169</v>
      </c>
    </row>
    <row r="23" spans="2:9" ht="12.75">
      <c r="B23" s="2"/>
      <c r="C23" s="2"/>
      <c r="E23" s="2"/>
      <c r="F23" s="2"/>
      <c r="I23" s="2"/>
    </row>
    <row r="24" spans="2:9" ht="12.75">
      <c r="B24" s="2"/>
      <c r="C24" s="2"/>
      <c r="E24" s="2"/>
      <c r="F24" s="2"/>
      <c r="I24" s="2"/>
    </row>
    <row r="25" spans="2:9" ht="12.75">
      <c r="B25" s="2"/>
      <c r="C25" s="2"/>
      <c r="E25" s="2"/>
      <c r="F25" s="2"/>
      <c r="H25" s="1"/>
      <c r="I25" s="2"/>
    </row>
    <row r="26" spans="2:9" ht="12.75">
      <c r="B26" s="2"/>
      <c r="C26" s="2"/>
      <c r="E26" s="2"/>
      <c r="F26" s="2"/>
      <c r="I26" s="2"/>
    </row>
    <row r="27" spans="2:9" ht="12.75">
      <c r="B27" s="2"/>
      <c r="C27" s="2"/>
      <c r="E27" s="2"/>
      <c r="F27" s="2"/>
      <c r="I27" s="2"/>
    </row>
    <row r="28" spans="2:9" s="8" customFormat="1" ht="12.75">
      <c r="B28" s="9"/>
      <c r="C28" s="9"/>
      <c r="E28" s="9"/>
      <c r="F28" s="9"/>
      <c r="I28" s="9"/>
    </row>
    <row r="29" spans="2:9" ht="12.75">
      <c r="B29" s="2"/>
      <c r="C29" s="2"/>
      <c r="E29" s="2"/>
      <c r="F29" s="2"/>
      <c r="I29" s="2"/>
    </row>
    <row r="30" spans="2:9" ht="12.75">
      <c r="B30" s="2"/>
      <c r="C30" s="2"/>
      <c r="E30" s="2"/>
      <c r="F30" s="2"/>
      <c r="I30" s="2"/>
    </row>
    <row r="31" spans="2:9" ht="12.75">
      <c r="B31" s="2"/>
      <c r="C31" s="2"/>
      <c r="E31" s="2"/>
      <c r="F31" s="2"/>
      <c r="I31" s="2"/>
    </row>
    <row r="32" spans="2:9" ht="12.75">
      <c r="B32" s="2"/>
      <c r="C32" s="2"/>
      <c r="E32" s="2"/>
      <c r="F32" s="2"/>
      <c r="I32" s="2"/>
    </row>
    <row r="33" spans="2:9" ht="12.75">
      <c r="B33" s="2"/>
      <c r="C33" s="2"/>
      <c r="E33" s="2"/>
      <c r="F33" s="2"/>
      <c r="I33" s="2"/>
    </row>
    <row r="34" spans="2:9" ht="12.75">
      <c r="B34" s="2"/>
      <c r="C34" s="2"/>
      <c r="E34" s="2"/>
      <c r="F34" s="2"/>
      <c r="I34" s="2"/>
    </row>
    <row r="35" spans="2:9" ht="12.75">
      <c r="B35" s="2"/>
      <c r="C35" s="2"/>
      <c r="E35" s="2"/>
      <c r="F35" s="2"/>
      <c r="I35" s="2"/>
    </row>
    <row r="36" spans="2:9" ht="12.75">
      <c r="B36" s="2"/>
      <c r="C36" s="2"/>
      <c r="E36" s="2"/>
      <c r="F36" s="2"/>
      <c r="I36" s="2"/>
    </row>
    <row r="37" spans="2:9" ht="12.75">
      <c r="B37" s="2"/>
      <c r="C37" s="2"/>
      <c r="E37" s="2"/>
      <c r="F37" s="2"/>
      <c r="I37" s="2"/>
    </row>
    <row r="38" spans="2:9" ht="12.75">
      <c r="B38" s="2"/>
      <c r="C38" s="2"/>
      <c r="E38" s="2"/>
      <c r="F38" s="2"/>
      <c r="I38" s="2"/>
    </row>
    <row r="39" spans="2:9" ht="12.75">
      <c r="B39" s="2"/>
      <c r="C39" s="2"/>
      <c r="E39" s="2"/>
      <c r="F39" s="2"/>
      <c r="I39" s="2"/>
    </row>
    <row r="40" spans="2:9" ht="12.75">
      <c r="B40" s="2"/>
      <c r="C40" s="2"/>
      <c r="E40" s="2"/>
      <c r="F40" s="2"/>
      <c r="I40" s="2"/>
    </row>
    <row r="41" spans="2:9" ht="12.75">
      <c r="B41" s="2"/>
      <c r="C41" s="2"/>
      <c r="E41" s="2"/>
      <c r="F41" s="2"/>
      <c r="I41" s="2"/>
    </row>
    <row r="42" spans="2:9" ht="12.75">
      <c r="B42" s="2"/>
      <c r="C42" s="2"/>
      <c r="E42" s="2"/>
      <c r="F42" s="2"/>
      <c r="I42" s="2"/>
    </row>
    <row r="43" spans="2:9" ht="12.75">
      <c r="B43" s="2"/>
      <c r="C43" s="2"/>
      <c r="E43" s="2"/>
      <c r="F43" s="2"/>
      <c r="I43" s="2"/>
    </row>
    <row r="44" spans="2:11" ht="12.75">
      <c r="B44" s="2"/>
      <c r="C44" s="2"/>
      <c r="E44" s="2"/>
      <c r="F44" s="2"/>
      <c r="I44" s="2"/>
      <c r="K44" t="s">
        <v>456</v>
      </c>
    </row>
    <row r="45" spans="2:9" ht="12.75">
      <c r="B45" s="2"/>
      <c r="C45" s="2"/>
      <c r="E45" s="2"/>
      <c r="F45" s="2"/>
      <c r="I45" s="2"/>
    </row>
    <row r="46" spans="2:9" ht="12.75">
      <c r="B46" s="2"/>
      <c r="C46" s="2"/>
      <c r="E46" s="2"/>
      <c r="F46" s="2"/>
      <c r="I46" s="2"/>
    </row>
    <row r="47" spans="2:9" ht="12.75">
      <c r="B47" s="2"/>
      <c r="C47" s="2"/>
      <c r="E47" s="2"/>
      <c r="F47" s="2"/>
      <c r="I47" s="2"/>
    </row>
    <row r="48" spans="2:9" ht="12.75">
      <c r="B48" s="2"/>
      <c r="C48" s="2"/>
      <c r="E48" s="2"/>
      <c r="F48" s="2"/>
      <c r="I48" s="2"/>
    </row>
    <row r="49" spans="2:9" ht="12.75">
      <c r="B49" s="2"/>
      <c r="C49" s="2"/>
      <c r="E49" s="2"/>
      <c r="F49" s="2"/>
      <c r="I49" s="2"/>
    </row>
    <row r="50" spans="2:9" ht="12.75">
      <c r="B50" s="2"/>
      <c r="C50" s="2"/>
      <c r="E50" s="2"/>
      <c r="F50" s="2"/>
      <c r="I50" s="2"/>
    </row>
    <row r="51" spans="2:9" ht="12.75">
      <c r="B51" s="2"/>
      <c r="C51" s="2"/>
      <c r="E51" s="2"/>
      <c r="F51" s="2"/>
      <c r="I51" s="2"/>
    </row>
    <row r="52" spans="2:9" ht="12.75">
      <c r="B52" s="2"/>
      <c r="C52" s="2"/>
      <c r="E52" s="2"/>
      <c r="F52" s="2"/>
      <c r="I52" s="2"/>
    </row>
    <row r="53" spans="2:9" ht="12.75">
      <c r="B53" s="2"/>
      <c r="C53" s="2"/>
      <c r="E53" s="2"/>
      <c r="F53" s="2"/>
      <c r="I53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Z31" sqref="Z31"/>
    </sheetView>
  </sheetViews>
  <sheetFormatPr defaultColWidth="9.140625" defaultRowHeight="12.75"/>
  <sheetData>
    <row r="1" spans="1:12" ht="12.75">
      <c r="A1" t="s">
        <v>0</v>
      </c>
      <c r="B1" s="2" t="s">
        <v>27</v>
      </c>
      <c r="C1" s="2" t="s">
        <v>28</v>
      </c>
      <c r="D1" t="s">
        <v>29</v>
      </c>
      <c r="E1" s="2" t="s">
        <v>1</v>
      </c>
      <c r="F1" s="2"/>
      <c r="G1" t="s">
        <v>31</v>
      </c>
      <c r="H1" t="s">
        <v>2</v>
      </c>
      <c r="J1" s="2" t="s">
        <v>3</v>
      </c>
      <c r="K1" t="s">
        <v>25</v>
      </c>
      <c r="L1" t="s">
        <v>26</v>
      </c>
    </row>
    <row r="2" spans="1:10" ht="12.75">
      <c r="A2">
        <v>46</v>
      </c>
      <c r="B2" s="2">
        <v>5562631</v>
      </c>
      <c r="C2" s="2">
        <v>569227</v>
      </c>
      <c r="D2">
        <v>304</v>
      </c>
      <c r="E2" s="2" t="s">
        <v>47</v>
      </c>
      <c r="F2" s="2">
        <v>140</v>
      </c>
      <c r="G2" t="s">
        <v>59</v>
      </c>
      <c r="H2" s="1" t="s">
        <v>5</v>
      </c>
      <c r="I2" s="1"/>
      <c r="J2" s="2">
        <v>4</v>
      </c>
    </row>
    <row r="3" spans="1:10" ht="12.75">
      <c r="A3">
        <v>46</v>
      </c>
      <c r="B3" s="2">
        <v>5562726</v>
      </c>
      <c r="C3" s="2">
        <v>569085</v>
      </c>
      <c r="D3">
        <v>34</v>
      </c>
      <c r="E3" s="2" t="s">
        <v>50</v>
      </c>
      <c r="F3" s="2">
        <v>12</v>
      </c>
      <c r="G3" t="s">
        <v>59</v>
      </c>
      <c r="H3" s="1" t="s">
        <v>5</v>
      </c>
      <c r="I3" s="1"/>
      <c r="J3" s="2">
        <v>3</v>
      </c>
    </row>
    <row r="4" spans="1:11" ht="12.75">
      <c r="A4">
        <v>46</v>
      </c>
      <c r="B4" s="2">
        <v>5562726</v>
      </c>
      <c r="C4" s="2">
        <v>569085</v>
      </c>
      <c r="D4">
        <v>34</v>
      </c>
      <c r="E4" s="2" t="s">
        <v>51</v>
      </c>
      <c r="F4" s="2">
        <v>186</v>
      </c>
      <c r="G4" t="s">
        <v>59</v>
      </c>
      <c r="H4" s="1" t="s">
        <v>5</v>
      </c>
      <c r="I4" s="1"/>
      <c r="J4" s="2">
        <v>4</v>
      </c>
      <c r="K4" t="s">
        <v>64</v>
      </c>
    </row>
    <row r="5" spans="1:12" ht="12.75">
      <c r="A5">
        <v>46</v>
      </c>
      <c r="B5" s="2" t="s">
        <v>56</v>
      </c>
      <c r="C5" s="2" t="s">
        <v>57</v>
      </c>
      <c r="D5">
        <v>124</v>
      </c>
      <c r="E5" s="2" t="s">
        <v>52</v>
      </c>
      <c r="F5" s="2">
        <v>6</v>
      </c>
      <c r="G5" t="s">
        <v>59</v>
      </c>
      <c r="H5" s="1" t="s">
        <v>5</v>
      </c>
      <c r="I5" s="1"/>
      <c r="J5" s="2">
        <v>4</v>
      </c>
      <c r="K5" t="s">
        <v>64</v>
      </c>
      <c r="L5" t="s">
        <v>58</v>
      </c>
    </row>
    <row r="6" spans="1:11" ht="12.75">
      <c r="A6">
        <v>46</v>
      </c>
      <c r="B6" s="2" t="s">
        <v>56</v>
      </c>
      <c r="C6" s="2" t="s">
        <v>57</v>
      </c>
      <c r="D6">
        <v>124</v>
      </c>
      <c r="E6" s="2" t="s">
        <v>53</v>
      </c>
      <c r="F6" s="2">
        <v>79</v>
      </c>
      <c r="G6" t="s">
        <v>59</v>
      </c>
      <c r="H6" s="1" t="s">
        <v>5</v>
      </c>
      <c r="I6" s="1"/>
      <c r="J6" s="2">
        <v>3</v>
      </c>
      <c r="K6" t="s">
        <v>63</v>
      </c>
    </row>
    <row r="7" spans="1:10" ht="12.75">
      <c r="A7">
        <v>10</v>
      </c>
      <c r="B7" s="2">
        <v>5586381</v>
      </c>
      <c r="C7" s="2">
        <v>599477</v>
      </c>
      <c r="D7">
        <v>332</v>
      </c>
      <c r="E7" s="2" t="s">
        <v>190</v>
      </c>
      <c r="F7" s="2">
        <v>125</v>
      </c>
      <c r="G7" t="s">
        <v>59</v>
      </c>
      <c r="H7" s="1" t="s">
        <v>5</v>
      </c>
      <c r="I7" s="1"/>
      <c r="J7" s="2">
        <v>4</v>
      </c>
    </row>
    <row r="8" spans="1:10" ht="12.75">
      <c r="A8">
        <v>10</v>
      </c>
      <c r="B8" s="2">
        <v>5586381</v>
      </c>
      <c r="C8" s="2">
        <v>599477</v>
      </c>
      <c r="D8">
        <v>332</v>
      </c>
      <c r="E8" s="2" t="s">
        <v>192</v>
      </c>
      <c r="F8" s="2">
        <v>37</v>
      </c>
      <c r="G8" t="s">
        <v>59</v>
      </c>
      <c r="H8" s="1" t="s">
        <v>5</v>
      </c>
      <c r="I8" s="1"/>
      <c r="J8" s="2">
        <v>5</v>
      </c>
    </row>
    <row r="9" spans="1:12" ht="12.75">
      <c r="A9">
        <v>41</v>
      </c>
      <c r="B9" s="2">
        <v>5584881</v>
      </c>
      <c r="C9" s="2">
        <v>594727</v>
      </c>
      <c r="D9">
        <v>175</v>
      </c>
      <c r="E9" s="2" t="s">
        <v>220</v>
      </c>
      <c r="F9" s="2">
        <v>77</v>
      </c>
      <c r="G9" t="s">
        <v>59</v>
      </c>
      <c r="H9" s="1" t="s">
        <v>5</v>
      </c>
      <c r="I9" s="1"/>
      <c r="J9" s="2">
        <v>5</v>
      </c>
      <c r="L9" t="s">
        <v>234</v>
      </c>
    </row>
    <row r="10" spans="1:10" ht="12.75">
      <c r="A10">
        <v>41</v>
      </c>
      <c r="B10" s="2">
        <v>5584881</v>
      </c>
      <c r="C10" s="2">
        <v>594727</v>
      </c>
      <c r="D10">
        <v>175</v>
      </c>
      <c r="E10" s="2" t="s">
        <v>222</v>
      </c>
      <c r="F10" s="2">
        <v>417</v>
      </c>
      <c r="G10" t="s">
        <v>59</v>
      </c>
      <c r="H10" s="1" t="s">
        <v>5</v>
      </c>
      <c r="I10" s="1"/>
      <c r="J10" s="2">
        <v>5</v>
      </c>
    </row>
    <row r="11" spans="1:12" s="8" customFormat="1" ht="12.75">
      <c r="A11" s="8">
        <v>3</v>
      </c>
      <c r="B11" s="9">
        <v>5615631</v>
      </c>
      <c r="C11" s="9">
        <v>557477</v>
      </c>
      <c r="D11" s="8">
        <v>90</v>
      </c>
      <c r="E11" s="9" t="s">
        <v>246</v>
      </c>
      <c r="F11" s="9">
        <v>195</v>
      </c>
      <c r="G11" s="8" t="s">
        <v>59</v>
      </c>
      <c r="H11" s="10" t="s">
        <v>5</v>
      </c>
      <c r="I11" s="10"/>
      <c r="J11" s="9" t="s">
        <v>251</v>
      </c>
      <c r="K11" s="8" t="s">
        <v>279</v>
      </c>
      <c r="L11" s="8" t="s">
        <v>253</v>
      </c>
    </row>
    <row r="12" spans="1:10" ht="12.75">
      <c r="A12">
        <v>3</v>
      </c>
      <c r="B12" s="2">
        <v>5615631</v>
      </c>
      <c r="C12" s="2">
        <v>557477</v>
      </c>
      <c r="D12">
        <v>90</v>
      </c>
      <c r="E12" s="2" t="s">
        <v>250</v>
      </c>
      <c r="F12" s="2">
        <v>135</v>
      </c>
      <c r="G12" t="s">
        <v>59</v>
      </c>
      <c r="H12" s="1" t="s">
        <v>5</v>
      </c>
      <c r="I12" s="1"/>
      <c r="J12" s="2">
        <v>5</v>
      </c>
    </row>
    <row r="13" spans="1:11" ht="12.75">
      <c r="A13">
        <v>5</v>
      </c>
      <c r="B13" s="2">
        <v>5603631</v>
      </c>
      <c r="C13" s="2">
        <v>585477</v>
      </c>
      <c r="D13">
        <v>55</v>
      </c>
      <c r="E13" s="2" t="s">
        <v>4</v>
      </c>
      <c r="F13" s="2">
        <v>110</v>
      </c>
      <c r="G13" t="s">
        <v>59</v>
      </c>
      <c r="H13" s="1" t="s">
        <v>5</v>
      </c>
      <c r="I13" s="1"/>
      <c r="J13" s="2">
        <v>5</v>
      </c>
      <c r="K13" t="s">
        <v>276</v>
      </c>
    </row>
    <row r="14" spans="1:11" ht="12.75">
      <c r="A14">
        <v>5</v>
      </c>
      <c r="B14" s="2">
        <v>5603631</v>
      </c>
      <c r="C14" s="2">
        <v>585477</v>
      </c>
      <c r="D14">
        <v>55</v>
      </c>
      <c r="E14" s="2" t="s">
        <v>273</v>
      </c>
      <c r="F14" s="2">
        <v>113</v>
      </c>
      <c r="G14" t="s">
        <v>59</v>
      </c>
      <c r="H14" s="1" t="s">
        <v>5</v>
      </c>
      <c r="I14" s="1"/>
      <c r="J14" s="2">
        <v>3</v>
      </c>
      <c r="K14" t="s">
        <v>121</v>
      </c>
    </row>
    <row r="15" spans="1:12" ht="12.75">
      <c r="A15">
        <v>6</v>
      </c>
      <c r="B15" s="2">
        <v>5597381</v>
      </c>
      <c r="C15" s="2">
        <v>607226</v>
      </c>
      <c r="D15">
        <v>28</v>
      </c>
      <c r="E15" s="2" t="s">
        <v>284</v>
      </c>
      <c r="F15" s="2">
        <v>236</v>
      </c>
      <c r="G15" t="s">
        <v>59</v>
      </c>
      <c r="H15" s="1" t="s">
        <v>5</v>
      </c>
      <c r="I15" s="1"/>
      <c r="J15" s="2">
        <v>5</v>
      </c>
      <c r="K15" t="s">
        <v>291</v>
      </c>
      <c r="L15" t="s">
        <v>295</v>
      </c>
    </row>
    <row r="16" spans="1:10" ht="12.75">
      <c r="A16">
        <v>6</v>
      </c>
      <c r="B16" s="2">
        <v>5597381</v>
      </c>
      <c r="C16" s="2">
        <v>607226</v>
      </c>
      <c r="D16">
        <v>28</v>
      </c>
      <c r="E16" s="2" t="s">
        <v>287</v>
      </c>
      <c r="F16" s="2">
        <v>79</v>
      </c>
      <c r="G16" t="s">
        <v>59</v>
      </c>
      <c r="H16" s="1" t="s">
        <v>5</v>
      </c>
      <c r="I16" s="1"/>
      <c r="J16" s="2">
        <v>5</v>
      </c>
    </row>
    <row r="17" spans="1:10" ht="12.75">
      <c r="A17">
        <v>6</v>
      </c>
      <c r="B17" s="2">
        <v>5597381</v>
      </c>
      <c r="C17" s="2">
        <v>607226</v>
      </c>
      <c r="D17">
        <v>28</v>
      </c>
      <c r="E17" s="2" t="s">
        <v>289</v>
      </c>
      <c r="F17" s="2">
        <v>17</v>
      </c>
      <c r="G17" t="s">
        <v>59</v>
      </c>
      <c r="H17" s="1" t="s">
        <v>5</v>
      </c>
      <c r="I17" s="1"/>
      <c r="J17" s="2">
        <v>5</v>
      </c>
    </row>
    <row r="18" spans="1:12" ht="12.75">
      <c r="A18">
        <v>9</v>
      </c>
      <c r="B18" s="2">
        <v>5614881</v>
      </c>
      <c r="C18" s="2">
        <v>584477</v>
      </c>
      <c r="D18">
        <v>274</v>
      </c>
      <c r="E18" s="2" t="s">
        <v>308</v>
      </c>
      <c r="F18" s="2">
        <v>25</v>
      </c>
      <c r="G18" t="s">
        <v>59</v>
      </c>
      <c r="H18" s="1" t="s">
        <v>5</v>
      </c>
      <c r="I18" s="1"/>
      <c r="J18" s="2">
        <v>5</v>
      </c>
      <c r="L18" t="s">
        <v>319</v>
      </c>
    </row>
    <row r="19" spans="1:12" ht="12.75">
      <c r="A19">
        <v>9</v>
      </c>
      <c r="B19" s="2">
        <v>5614881</v>
      </c>
      <c r="C19" s="2">
        <v>584477</v>
      </c>
      <c r="D19">
        <v>274</v>
      </c>
      <c r="E19" s="2" t="s">
        <v>309</v>
      </c>
      <c r="F19" s="2">
        <v>297</v>
      </c>
      <c r="G19" t="s">
        <v>59</v>
      </c>
      <c r="H19" s="1" t="s">
        <v>5</v>
      </c>
      <c r="I19" s="1"/>
      <c r="J19" s="2">
        <v>3</v>
      </c>
      <c r="K19" t="s">
        <v>314</v>
      </c>
      <c r="L19" t="s">
        <v>317</v>
      </c>
    </row>
    <row r="20" spans="1:11" ht="12.75">
      <c r="A20">
        <v>9</v>
      </c>
      <c r="B20" s="2">
        <v>5614881</v>
      </c>
      <c r="C20" s="2">
        <v>584477</v>
      </c>
      <c r="D20">
        <v>274</v>
      </c>
      <c r="E20" s="2" t="s">
        <v>311</v>
      </c>
      <c r="F20" s="2">
        <v>42</v>
      </c>
      <c r="G20" t="s">
        <v>59</v>
      </c>
      <c r="H20" s="1" t="s">
        <v>5</v>
      </c>
      <c r="I20" s="1"/>
      <c r="J20" s="2">
        <v>3</v>
      </c>
      <c r="K20" t="s">
        <v>121</v>
      </c>
    </row>
    <row r="21" spans="1:11" ht="12.75">
      <c r="A21">
        <v>9</v>
      </c>
      <c r="B21" s="2">
        <v>5614881</v>
      </c>
      <c r="C21" s="2">
        <v>584477</v>
      </c>
      <c r="D21">
        <v>274</v>
      </c>
      <c r="E21" s="2" t="s">
        <v>313</v>
      </c>
      <c r="F21" s="2">
        <v>105</v>
      </c>
      <c r="G21" t="s">
        <v>59</v>
      </c>
      <c r="H21" s="1" t="s">
        <v>5</v>
      </c>
      <c r="I21" s="1"/>
      <c r="J21" s="2">
        <v>3</v>
      </c>
      <c r="K21" t="s">
        <v>121</v>
      </c>
    </row>
    <row r="22" spans="1:11" ht="12.75">
      <c r="A22">
        <v>19</v>
      </c>
      <c r="B22" s="2">
        <v>5621631</v>
      </c>
      <c r="C22" s="2">
        <v>551977</v>
      </c>
      <c r="D22">
        <v>25</v>
      </c>
      <c r="E22" s="2" t="s">
        <v>354</v>
      </c>
      <c r="F22" s="2">
        <v>36</v>
      </c>
      <c r="G22" t="s">
        <v>59</v>
      </c>
      <c r="H22" s="1" t="s">
        <v>5</v>
      </c>
      <c r="I22" s="1"/>
      <c r="J22" s="2">
        <v>5</v>
      </c>
      <c r="K22" t="s">
        <v>365</v>
      </c>
    </row>
    <row r="23" spans="1:11" ht="12.75">
      <c r="A23">
        <v>30</v>
      </c>
      <c r="B23" s="2">
        <v>5616631</v>
      </c>
      <c r="C23" s="2">
        <v>556477</v>
      </c>
      <c r="D23">
        <v>180</v>
      </c>
      <c r="E23" s="2" t="s">
        <v>375</v>
      </c>
      <c r="F23" s="2">
        <v>21</v>
      </c>
      <c r="G23" t="s">
        <v>59</v>
      </c>
      <c r="H23" s="1" t="s">
        <v>5</v>
      </c>
      <c r="I23" s="1"/>
      <c r="J23" s="2">
        <v>3</v>
      </c>
      <c r="K23" t="s">
        <v>391</v>
      </c>
    </row>
    <row r="24" spans="1:10" ht="12.75">
      <c r="A24">
        <v>30</v>
      </c>
      <c r="B24" s="2">
        <v>5616631</v>
      </c>
      <c r="C24" s="2">
        <v>556477</v>
      </c>
      <c r="D24">
        <v>180</v>
      </c>
      <c r="E24" s="2" t="s">
        <v>377</v>
      </c>
      <c r="F24" s="2">
        <v>10</v>
      </c>
      <c r="G24" t="s">
        <v>59</v>
      </c>
      <c r="H24" s="1" t="s">
        <v>5</v>
      </c>
      <c r="I24" s="1"/>
      <c r="J24" s="2">
        <v>3</v>
      </c>
    </row>
    <row r="25" spans="1:11" ht="12.75">
      <c r="A25">
        <v>30</v>
      </c>
      <c r="B25" s="2">
        <v>5616631</v>
      </c>
      <c r="C25" s="2">
        <v>556477</v>
      </c>
      <c r="D25">
        <v>180</v>
      </c>
      <c r="E25" s="2" t="s">
        <v>379</v>
      </c>
      <c r="F25" s="2">
        <v>34</v>
      </c>
      <c r="G25" t="s">
        <v>59</v>
      </c>
      <c r="H25" s="1" t="s">
        <v>5</v>
      </c>
      <c r="I25" s="1"/>
      <c r="J25" s="2">
        <v>3</v>
      </c>
      <c r="K25" t="s">
        <v>394</v>
      </c>
    </row>
    <row r="26" spans="1:10" ht="12.75">
      <c r="A26">
        <v>30</v>
      </c>
      <c r="B26" s="2">
        <v>5616631</v>
      </c>
      <c r="C26" s="2">
        <v>556477</v>
      </c>
      <c r="D26">
        <v>180</v>
      </c>
      <c r="E26" s="2" t="s">
        <v>386</v>
      </c>
      <c r="F26" s="2">
        <v>17</v>
      </c>
      <c r="G26" t="s">
        <v>59</v>
      </c>
      <c r="H26" s="1" t="s">
        <v>5</v>
      </c>
      <c r="I26" s="1"/>
      <c r="J26" s="2">
        <v>3</v>
      </c>
    </row>
    <row r="27" spans="1:12" ht="12.75">
      <c r="A27">
        <v>31</v>
      </c>
      <c r="B27" s="2">
        <v>5599131</v>
      </c>
      <c r="C27" s="2">
        <v>590477</v>
      </c>
      <c r="D27">
        <v>344</v>
      </c>
      <c r="E27" s="2" t="s">
        <v>396</v>
      </c>
      <c r="F27" s="2">
        <v>150</v>
      </c>
      <c r="G27" t="s">
        <v>59</v>
      </c>
      <c r="H27" s="1" t="s">
        <v>5</v>
      </c>
      <c r="I27" s="1"/>
      <c r="J27" s="2">
        <v>4</v>
      </c>
      <c r="K27" t="s">
        <v>402</v>
      </c>
      <c r="L27" t="s">
        <v>405</v>
      </c>
    </row>
    <row r="28" spans="1:12" ht="12.75">
      <c r="A28">
        <v>31</v>
      </c>
      <c r="B28" s="2">
        <v>5599131</v>
      </c>
      <c r="C28" s="2">
        <v>590477</v>
      </c>
      <c r="D28">
        <v>344</v>
      </c>
      <c r="E28" s="2" t="s">
        <v>398</v>
      </c>
      <c r="F28" s="2">
        <v>43</v>
      </c>
      <c r="G28" t="s">
        <v>59</v>
      </c>
      <c r="H28" s="1" t="s">
        <v>5</v>
      </c>
      <c r="I28" s="1"/>
      <c r="J28" s="2">
        <v>4</v>
      </c>
      <c r="L28" t="s">
        <v>407</v>
      </c>
    </row>
    <row r="29" spans="1:11" ht="12.75">
      <c r="A29">
        <v>31</v>
      </c>
      <c r="B29" s="2">
        <v>5599131</v>
      </c>
      <c r="C29" s="2">
        <v>590477</v>
      </c>
      <c r="D29">
        <v>344</v>
      </c>
      <c r="E29" s="2" t="s">
        <v>401</v>
      </c>
      <c r="F29" s="2">
        <v>100</v>
      </c>
      <c r="G29" t="s">
        <v>59</v>
      </c>
      <c r="H29" s="1" t="s">
        <v>5</v>
      </c>
      <c r="I29" s="1"/>
      <c r="J29" s="2">
        <v>3</v>
      </c>
      <c r="K29" t="s">
        <v>404</v>
      </c>
    </row>
    <row r="30" spans="1:11" ht="12.75">
      <c r="A30">
        <v>34</v>
      </c>
      <c r="B30" s="2">
        <v>5626381</v>
      </c>
      <c r="C30" s="2">
        <v>593477</v>
      </c>
      <c r="D30">
        <v>302</v>
      </c>
      <c r="E30" s="2" t="s">
        <v>440</v>
      </c>
      <c r="F30" s="2">
        <v>235</v>
      </c>
      <c r="G30" t="s">
        <v>59</v>
      </c>
      <c r="H30" s="1" t="s">
        <v>5</v>
      </c>
      <c r="I30" s="1"/>
      <c r="J30" s="2">
        <v>3</v>
      </c>
      <c r="K30" t="s">
        <v>449</v>
      </c>
    </row>
    <row r="31" spans="1:10" ht="12.75">
      <c r="A31">
        <v>34</v>
      </c>
      <c r="B31" s="2">
        <v>5626381</v>
      </c>
      <c r="C31" s="2">
        <v>593477</v>
      </c>
      <c r="D31">
        <v>302</v>
      </c>
      <c r="E31" s="2" t="s">
        <v>445</v>
      </c>
      <c r="F31" s="2">
        <v>71</v>
      </c>
      <c r="G31" t="s">
        <v>59</v>
      </c>
      <c r="H31" s="1" t="s">
        <v>5</v>
      </c>
      <c r="I31" s="1"/>
      <c r="J31" s="2">
        <v>3</v>
      </c>
    </row>
    <row r="32" spans="1:10" ht="12.75">
      <c r="A32">
        <v>34</v>
      </c>
      <c r="B32" s="2">
        <v>5626381</v>
      </c>
      <c r="C32" s="2">
        <v>593477</v>
      </c>
      <c r="D32">
        <v>302</v>
      </c>
      <c r="E32" s="2" t="s">
        <v>447</v>
      </c>
      <c r="F32" s="2">
        <v>55</v>
      </c>
      <c r="G32" t="s">
        <v>59</v>
      </c>
      <c r="H32" s="1" t="s">
        <v>5</v>
      </c>
      <c r="I32" s="1"/>
      <c r="J32" s="2">
        <v>3</v>
      </c>
    </row>
    <row r="33" spans="1:12" ht="12.75">
      <c r="A33">
        <v>57</v>
      </c>
      <c r="B33" s="2">
        <v>5527381</v>
      </c>
      <c r="C33" s="2">
        <v>579476</v>
      </c>
      <c r="D33">
        <v>360</v>
      </c>
      <c r="E33" s="2" t="s">
        <v>457</v>
      </c>
      <c r="F33" s="2">
        <v>338</v>
      </c>
      <c r="G33" t="s">
        <v>59</v>
      </c>
      <c r="H33" s="1" t="s">
        <v>5</v>
      </c>
      <c r="I33" s="1"/>
      <c r="J33" s="2">
        <v>5</v>
      </c>
      <c r="K33" t="s">
        <v>463</v>
      </c>
      <c r="L33" t="s">
        <v>462</v>
      </c>
    </row>
    <row r="34" spans="1:11" ht="12.75">
      <c r="A34">
        <v>57</v>
      </c>
      <c r="B34" s="2">
        <v>5527381</v>
      </c>
      <c r="C34" s="2">
        <v>579476</v>
      </c>
      <c r="D34">
        <v>360</v>
      </c>
      <c r="E34" s="2" t="s">
        <v>458</v>
      </c>
      <c r="F34" s="2">
        <v>30</v>
      </c>
      <c r="G34" t="s">
        <v>59</v>
      </c>
      <c r="H34" s="1" t="s">
        <v>5</v>
      </c>
      <c r="I34" s="1"/>
      <c r="J34" s="2">
        <v>3</v>
      </c>
      <c r="K34" t="s">
        <v>461</v>
      </c>
    </row>
    <row r="35" spans="1:11" ht="12.75">
      <c r="A35">
        <v>57</v>
      </c>
      <c r="B35" s="2">
        <v>5527381</v>
      </c>
      <c r="C35" s="2">
        <v>579476</v>
      </c>
      <c r="D35">
        <v>360</v>
      </c>
      <c r="E35" s="2" t="s">
        <v>459</v>
      </c>
      <c r="F35" s="2">
        <v>132</v>
      </c>
      <c r="G35" t="s">
        <v>59</v>
      </c>
      <c r="H35" s="1" t="s">
        <v>5</v>
      </c>
      <c r="I35" s="1"/>
      <c r="J35" s="2">
        <v>5</v>
      </c>
      <c r="K35" t="s">
        <v>460</v>
      </c>
    </row>
    <row r="36" spans="1:12" ht="12.75">
      <c r="A36">
        <v>61</v>
      </c>
      <c r="B36" s="2">
        <v>5566881</v>
      </c>
      <c r="C36" s="2">
        <v>588977</v>
      </c>
      <c r="D36">
        <v>179</v>
      </c>
      <c r="E36" s="2" t="s">
        <v>396</v>
      </c>
      <c r="F36" s="2">
        <v>150</v>
      </c>
      <c r="G36" t="s">
        <v>59</v>
      </c>
      <c r="H36" s="1" t="s">
        <v>5</v>
      </c>
      <c r="I36" s="1"/>
      <c r="J36" s="2" t="s">
        <v>506</v>
      </c>
      <c r="K36" t="s">
        <v>507</v>
      </c>
      <c r="L36" t="s">
        <v>509</v>
      </c>
    </row>
    <row r="37" spans="1:12" ht="12.75">
      <c r="A37">
        <v>61</v>
      </c>
      <c r="B37" s="2">
        <v>5566881</v>
      </c>
      <c r="C37" s="2">
        <v>588977</v>
      </c>
      <c r="D37">
        <v>179</v>
      </c>
      <c r="E37" s="2" t="s">
        <v>493</v>
      </c>
      <c r="F37" s="2">
        <v>29</v>
      </c>
      <c r="G37" t="s">
        <v>59</v>
      </c>
      <c r="H37" s="1" t="s">
        <v>5</v>
      </c>
      <c r="I37" s="1"/>
      <c r="J37" s="2">
        <v>4</v>
      </c>
      <c r="L37" t="s">
        <v>511</v>
      </c>
    </row>
    <row r="38" spans="1:10" ht="12.75">
      <c r="A38">
        <v>61</v>
      </c>
      <c r="B38" s="2">
        <v>5566881</v>
      </c>
      <c r="C38" s="2">
        <v>588977</v>
      </c>
      <c r="D38">
        <v>179</v>
      </c>
      <c r="E38" s="2" t="s">
        <v>499</v>
      </c>
      <c r="F38" s="2">
        <v>33</v>
      </c>
      <c r="G38" t="s">
        <v>59</v>
      </c>
      <c r="H38" s="1" t="s">
        <v>5</v>
      </c>
      <c r="I38" s="1"/>
      <c r="J38" s="2">
        <v>4</v>
      </c>
    </row>
    <row r="39" spans="1:11" ht="12.75">
      <c r="A39">
        <v>61</v>
      </c>
      <c r="B39" s="2">
        <v>5566881</v>
      </c>
      <c r="C39" s="2">
        <v>588977</v>
      </c>
      <c r="D39">
        <v>179</v>
      </c>
      <c r="E39" s="2" t="s">
        <v>501</v>
      </c>
      <c r="F39" s="2">
        <v>16</v>
      </c>
      <c r="G39" t="s">
        <v>59</v>
      </c>
      <c r="H39" s="1" t="s">
        <v>5</v>
      </c>
      <c r="I39" s="1"/>
      <c r="J39" s="2">
        <v>4</v>
      </c>
      <c r="K39" t="s">
        <v>565</v>
      </c>
    </row>
    <row r="40" spans="1:10" ht="12.75">
      <c r="A40">
        <v>5</v>
      </c>
      <c r="B40" s="2">
        <v>5603631</v>
      </c>
      <c r="C40" s="2">
        <v>585477</v>
      </c>
      <c r="D40">
        <v>55</v>
      </c>
      <c r="E40" s="2" t="s">
        <v>275</v>
      </c>
      <c r="F40" s="2">
        <v>52</v>
      </c>
      <c r="G40" t="s">
        <v>59</v>
      </c>
      <c r="H40" t="s">
        <v>147</v>
      </c>
      <c r="J40" s="2">
        <v>5</v>
      </c>
    </row>
    <row r="41" spans="1:12" ht="12.75">
      <c r="A41">
        <v>31</v>
      </c>
      <c r="B41" s="2">
        <v>5599131</v>
      </c>
      <c r="C41" s="2">
        <v>590477</v>
      </c>
      <c r="D41">
        <v>344</v>
      </c>
      <c r="E41" s="2" t="s">
        <v>397</v>
      </c>
      <c r="F41" s="2">
        <v>30</v>
      </c>
      <c r="G41" t="s">
        <v>59</v>
      </c>
      <c r="H41" s="1" t="s">
        <v>147</v>
      </c>
      <c r="I41" s="1"/>
      <c r="J41" s="2">
        <v>4</v>
      </c>
      <c r="L41" t="s">
        <v>406</v>
      </c>
    </row>
    <row r="42" spans="1:11" ht="12.75">
      <c r="A42">
        <v>6</v>
      </c>
      <c r="B42" s="2">
        <v>5597381</v>
      </c>
      <c r="C42" s="2">
        <v>607226</v>
      </c>
      <c r="D42">
        <v>28</v>
      </c>
      <c r="E42" s="2" t="s">
        <v>285</v>
      </c>
      <c r="F42" s="2">
        <v>39</v>
      </c>
      <c r="G42" t="s">
        <v>59</v>
      </c>
      <c r="H42" s="1" t="s">
        <v>148</v>
      </c>
      <c r="I42" s="1">
        <f>SUM(F2:F42)/7322</f>
        <v>0.5536738596012019</v>
      </c>
      <c r="J42" s="2">
        <v>5</v>
      </c>
      <c r="K42" t="s">
        <v>292</v>
      </c>
    </row>
    <row r="43" spans="1:10" ht="12.75">
      <c r="A43">
        <v>46</v>
      </c>
      <c r="B43" s="2">
        <v>5562631</v>
      </c>
      <c r="C43" s="2">
        <v>569227</v>
      </c>
      <c r="D43">
        <v>304</v>
      </c>
      <c r="E43" s="2" t="s">
        <v>48</v>
      </c>
      <c r="F43" s="2">
        <v>60</v>
      </c>
      <c r="G43" t="s">
        <v>59</v>
      </c>
      <c r="H43" s="1" t="s">
        <v>9</v>
      </c>
      <c r="I43" s="1"/>
      <c r="J43" s="2">
        <v>6</v>
      </c>
    </row>
    <row r="44" spans="1:10" ht="12.75">
      <c r="A44">
        <v>46</v>
      </c>
      <c r="B44" s="2">
        <v>5562726</v>
      </c>
      <c r="C44" s="2">
        <v>569085</v>
      </c>
      <c r="D44">
        <v>34</v>
      </c>
      <c r="E44" s="2" t="s">
        <v>49</v>
      </c>
      <c r="F44" s="2">
        <v>2</v>
      </c>
      <c r="G44" t="s">
        <v>59</v>
      </c>
      <c r="H44" s="1" t="s">
        <v>9</v>
      </c>
      <c r="I44" s="1"/>
      <c r="J44" s="2">
        <v>6</v>
      </c>
    </row>
    <row r="45" spans="1:12" ht="12.75">
      <c r="A45">
        <v>6</v>
      </c>
      <c r="B45" s="2">
        <v>5597381</v>
      </c>
      <c r="C45" s="2">
        <v>607226</v>
      </c>
      <c r="D45">
        <v>28</v>
      </c>
      <c r="E45" s="2" t="s">
        <v>283</v>
      </c>
      <c r="F45" s="2">
        <v>45</v>
      </c>
      <c r="G45" t="s">
        <v>59</v>
      </c>
      <c r="H45" s="1" t="s">
        <v>9</v>
      </c>
      <c r="I45" s="1"/>
      <c r="J45" s="2">
        <v>5</v>
      </c>
      <c r="K45" t="s">
        <v>290</v>
      </c>
      <c r="L45" t="s">
        <v>294</v>
      </c>
    </row>
    <row r="46" spans="1:11" ht="12.75">
      <c r="A46">
        <v>19</v>
      </c>
      <c r="B46" s="2">
        <v>5621631</v>
      </c>
      <c r="C46" s="2">
        <v>551977</v>
      </c>
      <c r="D46">
        <v>25</v>
      </c>
      <c r="E46" s="2" t="s">
        <v>349</v>
      </c>
      <c r="F46" s="2">
        <v>8</v>
      </c>
      <c r="G46" t="s">
        <v>59</v>
      </c>
      <c r="H46" s="1" t="s">
        <v>9</v>
      </c>
      <c r="I46" s="1"/>
      <c r="J46" s="2">
        <v>5</v>
      </c>
      <c r="K46" t="s">
        <v>363</v>
      </c>
    </row>
    <row r="47" spans="1:11" ht="12.75">
      <c r="A47">
        <v>19</v>
      </c>
      <c r="B47" s="2">
        <v>5621631</v>
      </c>
      <c r="C47" s="2">
        <v>551977</v>
      </c>
      <c r="D47">
        <v>25</v>
      </c>
      <c r="E47" s="2" t="s">
        <v>350</v>
      </c>
      <c r="F47" s="2">
        <v>13</v>
      </c>
      <c r="G47" t="s">
        <v>59</v>
      </c>
      <c r="H47" s="1" t="s">
        <v>9</v>
      </c>
      <c r="I47" s="1"/>
      <c r="J47" s="2">
        <v>5</v>
      </c>
      <c r="K47" t="s">
        <v>362</v>
      </c>
    </row>
    <row r="48" spans="1:12" ht="12.75">
      <c r="A48">
        <v>49</v>
      </c>
      <c r="B48" s="2">
        <v>5600131</v>
      </c>
      <c r="C48" s="2">
        <v>603227</v>
      </c>
      <c r="D48">
        <v>230</v>
      </c>
      <c r="E48" s="2" t="s">
        <v>453</v>
      </c>
      <c r="F48" s="2">
        <v>500</v>
      </c>
      <c r="G48" t="s">
        <v>59</v>
      </c>
      <c r="H48" s="1" t="s">
        <v>9</v>
      </c>
      <c r="I48" s="1"/>
      <c r="J48" s="2">
        <v>5</v>
      </c>
      <c r="K48" t="s">
        <v>454</v>
      </c>
      <c r="L48" t="s">
        <v>455</v>
      </c>
    </row>
    <row r="49" spans="1:11" ht="12.75">
      <c r="A49">
        <v>19</v>
      </c>
      <c r="B49" s="2">
        <v>5621631</v>
      </c>
      <c r="C49" s="2">
        <v>551977</v>
      </c>
      <c r="D49">
        <v>25</v>
      </c>
      <c r="E49" s="2" t="s">
        <v>356</v>
      </c>
      <c r="F49" s="2">
        <v>17</v>
      </c>
      <c r="G49" t="s">
        <v>59</v>
      </c>
      <c r="H49" s="1" t="s">
        <v>360</v>
      </c>
      <c r="I49" s="1">
        <f>SUM(F43:F49)/7322</f>
        <v>0.08809068560502595</v>
      </c>
      <c r="J49" s="2">
        <v>5</v>
      </c>
      <c r="K49" t="s">
        <v>366</v>
      </c>
    </row>
    <row r="50" spans="1:11" ht="12.75">
      <c r="A50">
        <v>10</v>
      </c>
      <c r="B50" s="2">
        <v>5586381</v>
      </c>
      <c r="C50" s="2">
        <v>599477</v>
      </c>
      <c r="D50">
        <v>332</v>
      </c>
      <c r="E50" s="2" t="s">
        <v>193</v>
      </c>
      <c r="F50" s="2">
        <v>286</v>
      </c>
      <c r="G50" t="s">
        <v>59</v>
      </c>
      <c r="H50" s="1" t="s">
        <v>42</v>
      </c>
      <c r="I50" s="1"/>
      <c r="J50" s="2">
        <v>5</v>
      </c>
      <c r="K50" t="s">
        <v>195</v>
      </c>
    </row>
    <row r="51" spans="1:12" ht="12.75">
      <c r="A51">
        <v>2</v>
      </c>
      <c r="B51" s="2">
        <v>5549381</v>
      </c>
      <c r="C51" s="2">
        <v>569227</v>
      </c>
      <c r="D51">
        <v>260</v>
      </c>
      <c r="E51" s="2" t="s">
        <v>215</v>
      </c>
      <c r="F51" s="2">
        <v>70</v>
      </c>
      <c r="G51" t="s">
        <v>59</v>
      </c>
      <c r="H51" s="1" t="s">
        <v>42</v>
      </c>
      <c r="I51" s="1"/>
      <c r="J51" s="2">
        <v>5</v>
      </c>
      <c r="K51" t="s">
        <v>217</v>
      </c>
      <c r="L51" t="s">
        <v>218</v>
      </c>
    </row>
    <row r="52" spans="1:12" ht="12.75">
      <c r="A52">
        <v>2</v>
      </c>
      <c r="B52" s="2">
        <v>5549381</v>
      </c>
      <c r="C52" s="2">
        <v>569227</v>
      </c>
      <c r="D52">
        <v>260</v>
      </c>
      <c r="E52" s="2" t="s">
        <v>216</v>
      </c>
      <c r="F52" s="2">
        <v>430</v>
      </c>
      <c r="G52" t="s">
        <v>59</v>
      </c>
      <c r="H52" s="1" t="s">
        <v>42</v>
      </c>
      <c r="I52" s="1"/>
      <c r="J52" s="2">
        <v>3</v>
      </c>
      <c r="K52" t="s">
        <v>121</v>
      </c>
      <c r="L52" t="s">
        <v>219</v>
      </c>
    </row>
    <row r="53" spans="1:11" ht="12.75">
      <c r="A53">
        <v>3</v>
      </c>
      <c r="B53" s="2">
        <v>5615631</v>
      </c>
      <c r="C53" s="2">
        <v>557477</v>
      </c>
      <c r="D53">
        <v>90</v>
      </c>
      <c r="E53" s="2" t="s">
        <v>247</v>
      </c>
      <c r="F53" s="2">
        <v>70</v>
      </c>
      <c r="G53" t="s">
        <v>59</v>
      </c>
      <c r="H53" s="1" t="s">
        <v>42</v>
      </c>
      <c r="I53" s="1"/>
      <c r="J53" s="2" t="s">
        <v>251</v>
      </c>
      <c r="K53" t="s">
        <v>280</v>
      </c>
    </row>
    <row r="54" spans="1:11" ht="12.75">
      <c r="A54">
        <v>3</v>
      </c>
      <c r="B54" s="2">
        <v>5615631</v>
      </c>
      <c r="C54" s="2">
        <v>557477</v>
      </c>
      <c r="D54">
        <v>90</v>
      </c>
      <c r="E54" s="2" t="s">
        <v>248</v>
      </c>
      <c r="F54" s="2">
        <v>90</v>
      </c>
      <c r="G54" t="s">
        <v>59</v>
      </c>
      <c r="H54" s="1" t="s">
        <v>42</v>
      </c>
      <c r="I54" s="1"/>
      <c r="J54" s="2">
        <v>3</v>
      </c>
      <c r="K54" t="s">
        <v>252</v>
      </c>
    </row>
    <row r="55" spans="1:12" ht="12.75">
      <c r="A55">
        <v>9</v>
      </c>
      <c r="B55" s="2">
        <v>5614881</v>
      </c>
      <c r="C55" s="2">
        <v>584477</v>
      </c>
      <c r="D55">
        <v>274</v>
      </c>
      <c r="E55" s="2" t="s">
        <v>310</v>
      </c>
      <c r="F55" s="2">
        <v>21</v>
      </c>
      <c r="G55" t="s">
        <v>59</v>
      </c>
      <c r="H55" s="1" t="s">
        <v>42</v>
      </c>
      <c r="I55" s="1"/>
      <c r="J55" s="2">
        <v>3</v>
      </c>
      <c r="K55" t="s">
        <v>575</v>
      </c>
      <c r="L55" t="s">
        <v>318</v>
      </c>
    </row>
    <row r="56" spans="1:11" ht="12.75">
      <c r="A56">
        <v>9</v>
      </c>
      <c r="B56" s="2">
        <v>5614881</v>
      </c>
      <c r="C56" s="2">
        <v>584477</v>
      </c>
      <c r="D56">
        <v>274</v>
      </c>
      <c r="E56" s="2" t="s">
        <v>312</v>
      </c>
      <c r="F56" s="2">
        <v>10</v>
      </c>
      <c r="G56" t="s">
        <v>59</v>
      </c>
      <c r="H56" s="1" t="s">
        <v>42</v>
      </c>
      <c r="I56" s="1"/>
      <c r="J56" s="2">
        <v>3</v>
      </c>
      <c r="K56" t="s">
        <v>121</v>
      </c>
    </row>
    <row r="57" spans="1:11" ht="12.75">
      <c r="A57">
        <v>19</v>
      </c>
      <c r="B57" s="2">
        <v>5621631</v>
      </c>
      <c r="C57" s="2">
        <v>551977</v>
      </c>
      <c r="D57">
        <v>25</v>
      </c>
      <c r="E57" s="6" t="s">
        <v>359</v>
      </c>
      <c r="F57">
        <v>62</v>
      </c>
      <c r="G57" t="s">
        <v>59</v>
      </c>
      <c r="H57" s="1" t="s">
        <v>42</v>
      </c>
      <c r="I57" s="1"/>
      <c r="J57" s="2">
        <v>5</v>
      </c>
      <c r="K57" t="s">
        <v>364</v>
      </c>
    </row>
    <row r="58" spans="1:10" ht="12.75">
      <c r="A58">
        <v>19</v>
      </c>
      <c r="B58" s="2">
        <v>5621631</v>
      </c>
      <c r="C58" s="2">
        <v>551977</v>
      </c>
      <c r="D58">
        <v>25</v>
      </c>
      <c r="E58" s="2" t="s">
        <v>351</v>
      </c>
      <c r="F58" s="2">
        <v>73</v>
      </c>
      <c r="G58" t="s">
        <v>59</v>
      </c>
      <c r="H58" s="1" t="s">
        <v>42</v>
      </c>
      <c r="I58" s="1"/>
      <c r="J58" s="2">
        <v>5</v>
      </c>
    </row>
    <row r="59" spans="1:11" ht="12.75">
      <c r="A59">
        <v>19</v>
      </c>
      <c r="B59" s="2">
        <v>5621631</v>
      </c>
      <c r="C59" s="2">
        <v>551977</v>
      </c>
      <c r="D59">
        <v>25</v>
      </c>
      <c r="E59" s="2" t="s">
        <v>352</v>
      </c>
      <c r="F59" s="2">
        <v>121</v>
      </c>
      <c r="G59" t="s">
        <v>59</v>
      </c>
      <c r="H59" s="1" t="s">
        <v>42</v>
      </c>
      <c r="I59" s="1"/>
      <c r="J59" s="2">
        <v>3</v>
      </c>
      <c r="K59" t="s">
        <v>361</v>
      </c>
    </row>
    <row r="60" spans="1:10" ht="12.75">
      <c r="A60">
        <v>19</v>
      </c>
      <c r="B60" s="2">
        <v>5621631</v>
      </c>
      <c r="C60" s="2">
        <v>551977</v>
      </c>
      <c r="D60">
        <v>25</v>
      </c>
      <c r="E60" s="2" t="s">
        <v>353</v>
      </c>
      <c r="F60" s="2">
        <v>10</v>
      </c>
      <c r="G60" t="s">
        <v>59</v>
      </c>
      <c r="H60" s="1" t="s">
        <v>42</v>
      </c>
      <c r="I60" s="1"/>
      <c r="J60" s="2">
        <v>5</v>
      </c>
    </row>
    <row r="61" spans="1:10" ht="12.75">
      <c r="A61">
        <v>19</v>
      </c>
      <c r="B61" s="2">
        <v>5621631</v>
      </c>
      <c r="C61" s="2">
        <v>551977</v>
      </c>
      <c r="D61">
        <v>25</v>
      </c>
      <c r="E61" s="2" t="s">
        <v>355</v>
      </c>
      <c r="F61" s="2">
        <v>37</v>
      </c>
      <c r="G61" t="s">
        <v>59</v>
      </c>
      <c r="H61" s="1" t="s">
        <v>42</v>
      </c>
      <c r="I61" s="1"/>
      <c r="J61" s="2">
        <v>5</v>
      </c>
    </row>
    <row r="62" spans="1:10" ht="12.75">
      <c r="A62">
        <v>19</v>
      </c>
      <c r="B62" s="2">
        <v>5621631</v>
      </c>
      <c r="C62" s="2">
        <v>551977</v>
      </c>
      <c r="D62">
        <v>25</v>
      </c>
      <c r="E62" s="2" t="s">
        <v>357</v>
      </c>
      <c r="F62" s="2">
        <v>10</v>
      </c>
      <c r="G62" t="s">
        <v>59</v>
      </c>
      <c r="H62" s="1" t="s">
        <v>42</v>
      </c>
      <c r="I62" s="1"/>
      <c r="J62" s="2">
        <v>5</v>
      </c>
    </row>
    <row r="63" spans="1:11" ht="12.75">
      <c r="A63">
        <v>19</v>
      </c>
      <c r="B63" s="2">
        <v>5621631</v>
      </c>
      <c r="C63" s="2">
        <v>551977</v>
      </c>
      <c r="D63">
        <v>25</v>
      </c>
      <c r="E63" s="2" t="s">
        <v>358</v>
      </c>
      <c r="F63" s="2">
        <v>113</v>
      </c>
      <c r="G63" t="s">
        <v>59</v>
      </c>
      <c r="H63" s="1" t="s">
        <v>42</v>
      </c>
      <c r="I63" s="1"/>
      <c r="J63" s="2">
        <v>3</v>
      </c>
      <c r="K63" t="s">
        <v>361</v>
      </c>
    </row>
    <row r="64" spans="1:11" ht="12.75">
      <c r="A64">
        <v>30</v>
      </c>
      <c r="B64" s="2">
        <v>5616631</v>
      </c>
      <c r="C64" s="2">
        <v>556477</v>
      </c>
      <c r="D64">
        <v>180</v>
      </c>
      <c r="E64" s="2" t="s">
        <v>372</v>
      </c>
      <c r="F64" s="2">
        <v>20</v>
      </c>
      <c r="G64" t="s">
        <v>59</v>
      </c>
      <c r="H64" s="1" t="s">
        <v>42</v>
      </c>
      <c r="I64" s="1"/>
      <c r="J64" s="2">
        <v>3</v>
      </c>
      <c r="K64" t="s">
        <v>361</v>
      </c>
    </row>
    <row r="65" spans="1:11" ht="12.75">
      <c r="A65">
        <v>30</v>
      </c>
      <c r="B65" s="2">
        <v>5616631</v>
      </c>
      <c r="C65" s="2">
        <v>556477</v>
      </c>
      <c r="D65">
        <v>180</v>
      </c>
      <c r="E65" s="2" t="s">
        <v>373</v>
      </c>
      <c r="F65" s="2">
        <v>35</v>
      </c>
      <c r="G65" t="s">
        <v>59</v>
      </c>
      <c r="H65" s="1" t="s">
        <v>42</v>
      </c>
      <c r="I65" s="1"/>
      <c r="J65" s="2">
        <v>2</v>
      </c>
      <c r="K65" t="s">
        <v>392</v>
      </c>
    </row>
    <row r="66" spans="1:10" ht="12.75">
      <c r="A66">
        <v>30</v>
      </c>
      <c r="B66" s="2">
        <v>5616631</v>
      </c>
      <c r="C66" s="2">
        <v>556477</v>
      </c>
      <c r="D66">
        <v>180</v>
      </c>
      <c r="E66" s="2" t="s">
        <v>374</v>
      </c>
      <c r="F66" s="2">
        <v>40</v>
      </c>
      <c r="G66" t="s">
        <v>59</v>
      </c>
      <c r="H66" s="1" t="s">
        <v>42</v>
      </c>
      <c r="I66" s="1"/>
      <c r="J66" s="2">
        <v>3</v>
      </c>
    </row>
    <row r="67" spans="1:11" ht="12.75">
      <c r="A67">
        <v>30</v>
      </c>
      <c r="B67" s="2">
        <v>5616631</v>
      </c>
      <c r="C67" s="2">
        <v>556477</v>
      </c>
      <c r="D67">
        <v>180</v>
      </c>
      <c r="E67" s="2" t="s">
        <v>380</v>
      </c>
      <c r="F67" s="2">
        <v>73</v>
      </c>
      <c r="G67" t="s">
        <v>59</v>
      </c>
      <c r="H67" s="1" t="s">
        <v>42</v>
      </c>
      <c r="I67" s="1"/>
      <c r="J67" s="2">
        <v>3</v>
      </c>
      <c r="K67" t="s">
        <v>395</v>
      </c>
    </row>
    <row r="68" spans="1:11" ht="12.75">
      <c r="A68">
        <v>30</v>
      </c>
      <c r="B68" s="2">
        <v>5616631</v>
      </c>
      <c r="C68" s="2">
        <v>556477</v>
      </c>
      <c r="D68">
        <v>180</v>
      </c>
      <c r="E68" s="2" t="s">
        <v>381</v>
      </c>
      <c r="F68" s="2">
        <v>6</v>
      </c>
      <c r="G68" t="s">
        <v>59</v>
      </c>
      <c r="H68" s="1" t="s">
        <v>42</v>
      </c>
      <c r="I68" s="1"/>
      <c r="J68" s="2">
        <v>2</v>
      </c>
      <c r="K68" t="s">
        <v>389</v>
      </c>
    </row>
    <row r="69" spans="1:11" ht="12.75">
      <c r="A69">
        <v>31</v>
      </c>
      <c r="B69" s="2">
        <v>5599131</v>
      </c>
      <c r="C69" s="2">
        <v>590477</v>
      </c>
      <c r="D69">
        <v>344</v>
      </c>
      <c r="E69" s="2" t="s">
        <v>399</v>
      </c>
      <c r="F69" s="2">
        <v>59</v>
      </c>
      <c r="G69" t="s">
        <v>59</v>
      </c>
      <c r="H69" s="1" t="s">
        <v>42</v>
      </c>
      <c r="I69" s="1"/>
      <c r="J69" s="2">
        <v>4</v>
      </c>
      <c r="K69" t="s">
        <v>403</v>
      </c>
    </row>
    <row r="70" spans="1:11" ht="12.75">
      <c r="A70">
        <v>31</v>
      </c>
      <c r="B70" s="2">
        <v>5599131</v>
      </c>
      <c r="C70" s="2">
        <v>590477</v>
      </c>
      <c r="D70">
        <v>344</v>
      </c>
      <c r="E70" s="2" t="s">
        <v>400</v>
      </c>
      <c r="F70" s="2">
        <v>118</v>
      </c>
      <c r="G70" t="s">
        <v>59</v>
      </c>
      <c r="H70" s="1" t="s">
        <v>42</v>
      </c>
      <c r="I70" s="1"/>
      <c r="J70" s="2">
        <v>3</v>
      </c>
      <c r="K70" t="s">
        <v>121</v>
      </c>
    </row>
    <row r="71" spans="1:11" ht="12.75">
      <c r="A71">
        <v>30</v>
      </c>
      <c r="B71" s="2">
        <v>5616631</v>
      </c>
      <c r="C71" s="2">
        <v>556477</v>
      </c>
      <c r="D71">
        <v>180</v>
      </c>
      <c r="E71" s="2" t="s">
        <v>387</v>
      </c>
      <c r="F71" s="2">
        <v>110</v>
      </c>
      <c r="G71" t="s">
        <v>59</v>
      </c>
      <c r="H71" s="1" t="s">
        <v>182</v>
      </c>
      <c r="I71" s="1">
        <f>SUM(F50:F71)/7322</f>
        <v>0.2545752526632068</v>
      </c>
      <c r="J71" s="2">
        <v>3</v>
      </c>
      <c r="K71" t="s">
        <v>388</v>
      </c>
    </row>
    <row r="72" spans="1:11" ht="12.75">
      <c r="A72">
        <v>46</v>
      </c>
      <c r="B72" s="2" t="s">
        <v>56</v>
      </c>
      <c r="C72" s="2" t="s">
        <v>57</v>
      </c>
      <c r="D72">
        <v>124</v>
      </c>
      <c r="E72" s="2" t="s">
        <v>55</v>
      </c>
      <c r="F72" s="2">
        <v>3</v>
      </c>
      <c r="G72" t="s">
        <v>59</v>
      </c>
      <c r="H72" s="1" t="s">
        <v>61</v>
      </c>
      <c r="I72" s="1"/>
      <c r="J72" s="2">
        <v>5</v>
      </c>
      <c r="K72" t="s">
        <v>62</v>
      </c>
    </row>
    <row r="73" spans="1:11" ht="12.75">
      <c r="A73">
        <v>10</v>
      </c>
      <c r="B73" s="2">
        <v>5586381</v>
      </c>
      <c r="C73" s="2">
        <v>599477</v>
      </c>
      <c r="D73">
        <v>332</v>
      </c>
      <c r="E73" s="2" t="s">
        <v>191</v>
      </c>
      <c r="F73" s="2">
        <v>52</v>
      </c>
      <c r="G73" t="s">
        <v>59</v>
      </c>
      <c r="H73" s="1" t="s">
        <v>61</v>
      </c>
      <c r="I73" s="1"/>
      <c r="J73" s="2">
        <v>5</v>
      </c>
      <c r="K73" t="s">
        <v>194</v>
      </c>
    </row>
    <row r="74" spans="1:12" ht="12.75">
      <c r="A74">
        <v>41</v>
      </c>
      <c r="B74" s="2">
        <v>5584881</v>
      </c>
      <c r="C74" s="2">
        <v>594727</v>
      </c>
      <c r="D74">
        <v>175</v>
      </c>
      <c r="E74" s="2" t="s">
        <v>221</v>
      </c>
      <c r="F74" s="2">
        <v>6</v>
      </c>
      <c r="G74" t="s">
        <v>59</v>
      </c>
      <c r="H74" s="1" t="s">
        <v>61</v>
      </c>
      <c r="I74" s="1"/>
      <c r="J74" s="2">
        <v>3</v>
      </c>
      <c r="K74" t="s">
        <v>245</v>
      </c>
      <c r="L74" t="s">
        <v>223</v>
      </c>
    </row>
    <row r="75" spans="1:10" ht="12.75">
      <c r="A75">
        <v>5</v>
      </c>
      <c r="B75" s="2">
        <v>5603631</v>
      </c>
      <c r="C75" s="2">
        <v>585477</v>
      </c>
      <c r="D75">
        <v>55</v>
      </c>
      <c r="E75" s="2" t="s">
        <v>269</v>
      </c>
      <c r="F75" s="2">
        <v>10</v>
      </c>
      <c r="G75" t="s">
        <v>59</v>
      </c>
      <c r="H75" s="1" t="s">
        <v>61</v>
      </c>
      <c r="I75" s="1"/>
      <c r="J75" s="2">
        <v>5</v>
      </c>
    </row>
    <row r="76" spans="1:11" ht="12.75">
      <c r="A76">
        <v>5</v>
      </c>
      <c r="B76" s="2">
        <v>5603631</v>
      </c>
      <c r="C76" s="2">
        <v>585477</v>
      </c>
      <c r="D76">
        <v>55</v>
      </c>
      <c r="E76" s="2" t="s">
        <v>271</v>
      </c>
      <c r="F76" s="2">
        <v>184</v>
      </c>
      <c r="G76" t="s">
        <v>59</v>
      </c>
      <c r="H76" s="1" t="s">
        <v>61</v>
      </c>
      <c r="I76" s="1"/>
      <c r="J76" s="2">
        <v>5</v>
      </c>
      <c r="K76" t="s">
        <v>277</v>
      </c>
    </row>
    <row r="77" spans="1:11" ht="12.75">
      <c r="A77">
        <v>5</v>
      </c>
      <c r="B77" s="2">
        <v>5603631</v>
      </c>
      <c r="C77" s="2">
        <v>585477</v>
      </c>
      <c r="D77">
        <v>55</v>
      </c>
      <c r="E77" s="2" t="s">
        <v>272</v>
      </c>
      <c r="F77" s="2">
        <v>11</v>
      </c>
      <c r="G77" t="s">
        <v>59</v>
      </c>
      <c r="H77" s="1" t="s">
        <v>61</v>
      </c>
      <c r="I77" s="1"/>
      <c r="J77" s="2">
        <v>3</v>
      </c>
      <c r="K77" t="s">
        <v>278</v>
      </c>
    </row>
    <row r="78" spans="1:11" ht="12.75">
      <c r="A78">
        <v>6</v>
      </c>
      <c r="B78" s="2">
        <v>5597381</v>
      </c>
      <c r="C78" s="2">
        <v>607226</v>
      </c>
      <c r="D78">
        <v>28</v>
      </c>
      <c r="E78" s="2" t="s">
        <v>286</v>
      </c>
      <c r="F78" s="2">
        <v>48</v>
      </c>
      <c r="G78" t="s">
        <v>59</v>
      </c>
      <c r="H78" s="1" t="s">
        <v>61</v>
      </c>
      <c r="I78" s="1"/>
      <c r="J78" s="2" t="s">
        <v>153</v>
      </c>
      <c r="K78" t="s">
        <v>293</v>
      </c>
    </row>
    <row r="79" spans="1:10" ht="12.75">
      <c r="A79">
        <v>6</v>
      </c>
      <c r="B79" s="2">
        <v>5597381</v>
      </c>
      <c r="C79" s="2">
        <v>607226</v>
      </c>
      <c r="D79">
        <v>28</v>
      </c>
      <c r="E79" s="2" t="s">
        <v>288</v>
      </c>
      <c r="F79" s="2">
        <v>36</v>
      </c>
      <c r="G79" t="s">
        <v>59</v>
      </c>
      <c r="H79" s="1" t="s">
        <v>61</v>
      </c>
      <c r="I79" s="1"/>
      <c r="J79" s="2">
        <v>5</v>
      </c>
    </row>
    <row r="80" spans="1:11" ht="12.75">
      <c r="A80">
        <v>30</v>
      </c>
      <c r="B80" s="2">
        <v>5616631</v>
      </c>
      <c r="C80" s="2">
        <v>556477</v>
      </c>
      <c r="D80">
        <v>180</v>
      </c>
      <c r="E80" s="2" t="s">
        <v>378</v>
      </c>
      <c r="F80" s="2">
        <v>15</v>
      </c>
      <c r="G80" t="s">
        <v>59</v>
      </c>
      <c r="H80" s="1" t="s">
        <v>61</v>
      </c>
      <c r="I80" s="1"/>
      <c r="J80" s="2">
        <v>3</v>
      </c>
      <c r="K80" t="s">
        <v>45</v>
      </c>
    </row>
    <row r="81" spans="1:10" ht="12.75">
      <c r="A81">
        <v>30</v>
      </c>
      <c r="B81" s="2">
        <v>5616631</v>
      </c>
      <c r="C81" s="2">
        <v>556477</v>
      </c>
      <c r="D81">
        <v>180</v>
      </c>
      <c r="E81" s="2" t="s">
        <v>382</v>
      </c>
      <c r="F81" s="2">
        <v>3</v>
      </c>
      <c r="G81" t="s">
        <v>59</v>
      </c>
      <c r="H81" s="1" t="s">
        <v>61</v>
      </c>
      <c r="I81" s="1"/>
      <c r="J81" s="2">
        <v>3</v>
      </c>
    </row>
    <row r="82" spans="1:10" ht="12.75">
      <c r="A82">
        <v>30</v>
      </c>
      <c r="B82" s="2">
        <v>5616631</v>
      </c>
      <c r="C82" s="2">
        <v>556477</v>
      </c>
      <c r="D82">
        <v>180</v>
      </c>
      <c r="E82" s="2" t="s">
        <v>385</v>
      </c>
      <c r="F82" s="2">
        <v>6</v>
      </c>
      <c r="G82" t="s">
        <v>59</v>
      </c>
      <c r="H82" s="1" t="s">
        <v>61</v>
      </c>
      <c r="I82" s="1"/>
      <c r="J82" s="2">
        <v>3</v>
      </c>
    </row>
    <row r="83" spans="1:12" ht="12.75">
      <c r="A83">
        <v>34</v>
      </c>
      <c r="B83" s="2">
        <v>5626381</v>
      </c>
      <c r="C83" s="2">
        <v>593477</v>
      </c>
      <c r="D83">
        <v>302</v>
      </c>
      <c r="E83" s="2" t="s">
        <v>437</v>
      </c>
      <c r="F83" s="2">
        <v>3</v>
      </c>
      <c r="G83" t="s">
        <v>59</v>
      </c>
      <c r="H83" s="1" t="s">
        <v>61</v>
      </c>
      <c r="I83" s="1"/>
      <c r="J83" s="2">
        <v>3</v>
      </c>
      <c r="L83" t="s">
        <v>451</v>
      </c>
    </row>
    <row r="84" spans="1:10" ht="12.75">
      <c r="A84">
        <v>34</v>
      </c>
      <c r="B84" s="2">
        <v>5626381</v>
      </c>
      <c r="C84" s="2">
        <v>593477</v>
      </c>
      <c r="D84">
        <v>302</v>
      </c>
      <c r="E84" s="7" t="s">
        <v>439</v>
      </c>
      <c r="F84">
        <v>13</v>
      </c>
      <c r="G84" t="s">
        <v>59</v>
      </c>
      <c r="H84" s="1" t="s">
        <v>61</v>
      </c>
      <c r="I84" s="1"/>
      <c r="J84" s="2">
        <v>3</v>
      </c>
    </row>
    <row r="85" spans="1:10" ht="12.75">
      <c r="A85">
        <v>34</v>
      </c>
      <c r="B85" s="2">
        <v>5626381</v>
      </c>
      <c r="C85" s="2">
        <v>593477</v>
      </c>
      <c r="D85">
        <v>302</v>
      </c>
      <c r="E85" s="2" t="s">
        <v>442</v>
      </c>
      <c r="F85" s="2">
        <v>12</v>
      </c>
      <c r="G85" t="s">
        <v>59</v>
      </c>
      <c r="H85" s="1" t="s">
        <v>61</v>
      </c>
      <c r="I85" s="1"/>
      <c r="J85" s="2">
        <v>3</v>
      </c>
    </row>
    <row r="86" spans="1:10" ht="12.75">
      <c r="A86">
        <v>34</v>
      </c>
      <c r="B86" s="2">
        <v>5626381</v>
      </c>
      <c r="C86" s="2">
        <v>593477</v>
      </c>
      <c r="D86">
        <v>302</v>
      </c>
      <c r="E86" s="2" t="s">
        <v>444</v>
      </c>
      <c r="F86" s="2">
        <v>14</v>
      </c>
      <c r="G86" t="s">
        <v>59</v>
      </c>
      <c r="H86" s="1" t="s">
        <v>61</v>
      </c>
      <c r="I86" s="1"/>
      <c r="J86" s="2">
        <v>3</v>
      </c>
    </row>
    <row r="87" spans="1:12" ht="12.75">
      <c r="A87">
        <v>61</v>
      </c>
      <c r="B87" s="2">
        <v>5566881</v>
      </c>
      <c r="C87" s="2">
        <v>588977</v>
      </c>
      <c r="D87">
        <v>179</v>
      </c>
      <c r="E87" s="2" t="s">
        <v>494</v>
      </c>
      <c r="F87" s="2">
        <v>22</v>
      </c>
      <c r="G87" t="s">
        <v>59</v>
      </c>
      <c r="H87" s="1" t="s">
        <v>61</v>
      </c>
      <c r="I87" s="1"/>
      <c r="J87" s="2">
        <v>4</v>
      </c>
      <c r="K87" t="s">
        <v>508</v>
      </c>
      <c r="L87" t="s">
        <v>512</v>
      </c>
    </row>
    <row r="88" spans="1:10" ht="12.75">
      <c r="A88">
        <v>61</v>
      </c>
      <c r="B88" s="2">
        <v>5566881</v>
      </c>
      <c r="C88" s="2">
        <v>588977</v>
      </c>
      <c r="D88">
        <v>179</v>
      </c>
      <c r="E88" s="2" t="s">
        <v>496</v>
      </c>
      <c r="F88" s="2">
        <v>22</v>
      </c>
      <c r="G88" t="s">
        <v>59</v>
      </c>
      <c r="H88" s="1" t="s">
        <v>61</v>
      </c>
      <c r="I88" s="1"/>
      <c r="J88" s="2">
        <v>4</v>
      </c>
    </row>
    <row r="89" spans="1:10" ht="12.75">
      <c r="A89">
        <v>61</v>
      </c>
      <c r="B89" s="2">
        <v>5566881</v>
      </c>
      <c r="C89" s="2">
        <v>588977</v>
      </c>
      <c r="D89">
        <v>179</v>
      </c>
      <c r="E89" s="2" t="s">
        <v>498</v>
      </c>
      <c r="F89" s="2">
        <v>7</v>
      </c>
      <c r="G89" t="s">
        <v>59</v>
      </c>
      <c r="H89" s="1" t="s">
        <v>61</v>
      </c>
      <c r="I89" s="1">
        <f>SUM(F72:F89)/7322</f>
        <v>0.06378038787216607</v>
      </c>
      <c r="J89" s="2">
        <v>4</v>
      </c>
    </row>
    <row r="90" spans="1:10" ht="12.75">
      <c r="A90">
        <v>30</v>
      </c>
      <c r="B90" s="2">
        <v>5616631</v>
      </c>
      <c r="C90" s="2">
        <v>556477</v>
      </c>
      <c r="D90">
        <v>180</v>
      </c>
      <c r="E90" s="2" t="s">
        <v>383</v>
      </c>
      <c r="F90" s="2">
        <v>9</v>
      </c>
      <c r="G90" t="s">
        <v>59</v>
      </c>
      <c r="H90" s="1" t="s">
        <v>116</v>
      </c>
      <c r="I90" s="1"/>
      <c r="J90" s="2">
        <v>2</v>
      </c>
    </row>
    <row r="91" spans="1:10" ht="12.75">
      <c r="A91">
        <v>30</v>
      </c>
      <c r="B91" s="2">
        <v>5616631</v>
      </c>
      <c r="C91" s="2">
        <v>556477</v>
      </c>
      <c r="D91">
        <v>180</v>
      </c>
      <c r="E91" s="2" t="s">
        <v>384</v>
      </c>
      <c r="F91" s="2">
        <v>7</v>
      </c>
      <c r="G91" t="s">
        <v>59</v>
      </c>
      <c r="H91" s="1" t="s">
        <v>116</v>
      </c>
      <c r="I91" s="1"/>
      <c r="J91" s="2">
        <v>3</v>
      </c>
    </row>
    <row r="92" spans="1:11" ht="12.75">
      <c r="A92">
        <v>34</v>
      </c>
      <c r="B92" s="2">
        <v>5626381</v>
      </c>
      <c r="C92" s="2">
        <v>593477</v>
      </c>
      <c r="D92">
        <v>302</v>
      </c>
      <c r="E92" s="2" t="s">
        <v>441</v>
      </c>
      <c r="F92" s="2">
        <v>27</v>
      </c>
      <c r="G92" t="s">
        <v>59</v>
      </c>
      <c r="H92" s="1" t="s">
        <v>116</v>
      </c>
      <c r="I92" s="1"/>
      <c r="J92" s="2">
        <v>3</v>
      </c>
      <c r="K92" t="s">
        <v>450</v>
      </c>
    </row>
    <row r="93" spans="1:10" ht="12.75">
      <c r="A93">
        <v>34</v>
      </c>
      <c r="B93" s="2">
        <v>5626381</v>
      </c>
      <c r="C93" s="2">
        <v>593477</v>
      </c>
      <c r="D93">
        <v>302</v>
      </c>
      <c r="E93" s="2" t="s">
        <v>443</v>
      </c>
      <c r="F93" s="2">
        <v>7</v>
      </c>
      <c r="G93" t="s">
        <v>59</v>
      </c>
      <c r="H93" s="1" t="s">
        <v>116</v>
      </c>
      <c r="I93" s="1"/>
      <c r="J93" s="2">
        <v>3</v>
      </c>
    </row>
    <row r="94" spans="1:10" ht="12.75">
      <c r="A94">
        <v>61</v>
      </c>
      <c r="B94" s="2">
        <v>5566881</v>
      </c>
      <c r="C94" s="2">
        <v>588977</v>
      </c>
      <c r="D94">
        <v>179</v>
      </c>
      <c r="E94" s="2" t="s">
        <v>495</v>
      </c>
      <c r="F94" s="2">
        <v>6</v>
      </c>
      <c r="G94" t="s">
        <v>59</v>
      </c>
      <c r="H94" s="1" t="s">
        <v>116</v>
      </c>
      <c r="I94" s="1"/>
      <c r="J94" s="2">
        <v>3</v>
      </c>
    </row>
    <row r="95" spans="1:10" ht="12.75">
      <c r="A95">
        <v>61</v>
      </c>
      <c r="B95" s="2">
        <v>5566881</v>
      </c>
      <c r="C95" s="2">
        <v>588977</v>
      </c>
      <c r="D95">
        <v>179</v>
      </c>
      <c r="E95" s="2" t="s">
        <v>497</v>
      </c>
      <c r="F95" s="2">
        <v>7</v>
      </c>
      <c r="G95" t="s">
        <v>59</v>
      </c>
      <c r="H95" s="1" t="s">
        <v>116</v>
      </c>
      <c r="I95" s="1">
        <f>SUM(F90:F95)/7322</f>
        <v>0.008604206500956023</v>
      </c>
      <c r="J95" s="2">
        <v>3</v>
      </c>
    </row>
    <row r="96" spans="1:11" ht="12.75">
      <c r="A96">
        <v>5</v>
      </c>
      <c r="B96" s="2">
        <v>5603631</v>
      </c>
      <c r="C96" s="2">
        <v>585477</v>
      </c>
      <c r="D96">
        <v>55</v>
      </c>
      <c r="E96" s="2" t="s">
        <v>270</v>
      </c>
      <c r="F96" s="2">
        <v>6</v>
      </c>
      <c r="G96" t="s">
        <v>59</v>
      </c>
      <c r="H96" t="s">
        <v>117</v>
      </c>
      <c r="J96" s="2"/>
      <c r="K96" t="s">
        <v>241</v>
      </c>
    </row>
    <row r="97" spans="1:12" ht="12.75">
      <c r="A97">
        <v>34</v>
      </c>
      <c r="B97" s="2">
        <v>5626381</v>
      </c>
      <c r="C97" s="2">
        <v>593477</v>
      </c>
      <c r="D97">
        <v>302</v>
      </c>
      <c r="E97" s="7" t="s">
        <v>438</v>
      </c>
      <c r="F97">
        <v>1</v>
      </c>
      <c r="G97" t="s">
        <v>59</v>
      </c>
      <c r="H97" t="s">
        <v>117</v>
      </c>
      <c r="I97">
        <f>SUM(F96:F97)/7322</f>
        <v>0.0009560229445506692</v>
      </c>
      <c r="J97" s="2"/>
      <c r="K97" t="s">
        <v>241</v>
      </c>
      <c r="L97" t="s">
        <v>452</v>
      </c>
    </row>
    <row r="98" spans="1:11" ht="12.75">
      <c r="A98">
        <v>46</v>
      </c>
      <c r="B98" s="2" t="s">
        <v>56</v>
      </c>
      <c r="C98" s="2" t="s">
        <v>57</v>
      </c>
      <c r="D98">
        <v>124</v>
      </c>
      <c r="E98" s="2" t="s">
        <v>54</v>
      </c>
      <c r="F98" s="2">
        <v>12</v>
      </c>
      <c r="G98" t="s">
        <v>59</v>
      </c>
      <c r="H98" t="s">
        <v>60</v>
      </c>
      <c r="J98" s="2"/>
      <c r="K98" t="s">
        <v>237</v>
      </c>
    </row>
    <row r="99" spans="1:11" ht="12.75">
      <c r="A99">
        <v>3</v>
      </c>
      <c r="B99" s="2">
        <v>5615631</v>
      </c>
      <c r="C99" s="2">
        <v>557477</v>
      </c>
      <c r="D99">
        <v>90</v>
      </c>
      <c r="E99" s="2" t="s">
        <v>249</v>
      </c>
      <c r="F99" s="2">
        <v>10</v>
      </c>
      <c r="G99" t="s">
        <v>59</v>
      </c>
      <c r="H99" t="s">
        <v>60</v>
      </c>
      <c r="J99" s="2"/>
      <c r="K99" t="s">
        <v>574</v>
      </c>
    </row>
    <row r="100" spans="1:11" ht="12.75">
      <c r="A100">
        <v>5</v>
      </c>
      <c r="B100" s="2">
        <v>5603631</v>
      </c>
      <c r="C100" s="2">
        <v>585477</v>
      </c>
      <c r="D100">
        <v>55</v>
      </c>
      <c r="E100" s="2" t="s">
        <v>274</v>
      </c>
      <c r="F100" s="2">
        <v>14</v>
      </c>
      <c r="G100" t="s">
        <v>59</v>
      </c>
      <c r="H100" t="s">
        <v>60</v>
      </c>
      <c r="J100" s="2"/>
      <c r="K100" t="s">
        <v>237</v>
      </c>
    </row>
    <row r="101" spans="1:11" ht="12.75">
      <c r="A101">
        <v>30</v>
      </c>
      <c r="B101" s="2">
        <v>5616631</v>
      </c>
      <c r="C101" s="2">
        <v>556477</v>
      </c>
      <c r="D101">
        <v>180</v>
      </c>
      <c r="E101" s="2" t="s">
        <v>376</v>
      </c>
      <c r="F101" s="2">
        <v>94</v>
      </c>
      <c r="G101" t="s">
        <v>59</v>
      </c>
      <c r="H101" t="s">
        <v>60</v>
      </c>
      <c r="J101" s="2">
        <v>2</v>
      </c>
      <c r="K101" t="s">
        <v>390</v>
      </c>
    </row>
    <row r="102" spans="1:11" ht="12.75">
      <c r="A102">
        <v>34</v>
      </c>
      <c r="B102" s="2">
        <v>5626381</v>
      </c>
      <c r="C102" s="2">
        <v>593477</v>
      </c>
      <c r="D102">
        <v>302</v>
      </c>
      <c r="E102" s="2" t="s">
        <v>446</v>
      </c>
      <c r="F102" s="2">
        <v>21</v>
      </c>
      <c r="G102" t="s">
        <v>59</v>
      </c>
      <c r="H102" t="s">
        <v>60</v>
      </c>
      <c r="J102" s="2"/>
      <c r="K102" t="s">
        <v>237</v>
      </c>
    </row>
    <row r="103" spans="1:11" ht="12.75">
      <c r="A103">
        <v>34</v>
      </c>
      <c r="B103" s="2">
        <v>5626381</v>
      </c>
      <c r="C103" s="2">
        <v>593477</v>
      </c>
      <c r="D103">
        <v>302</v>
      </c>
      <c r="E103" s="2" t="s">
        <v>448</v>
      </c>
      <c r="F103" s="2">
        <v>41</v>
      </c>
      <c r="G103" t="s">
        <v>59</v>
      </c>
      <c r="H103" t="s">
        <v>60</v>
      </c>
      <c r="J103" s="2"/>
      <c r="K103" t="s">
        <v>237</v>
      </c>
    </row>
    <row r="104" spans="1:12" ht="12.75">
      <c r="A104">
        <v>61</v>
      </c>
      <c r="B104" s="2">
        <v>5566881</v>
      </c>
      <c r="C104" s="2">
        <v>588977</v>
      </c>
      <c r="D104">
        <v>179</v>
      </c>
      <c r="E104" s="2" t="s">
        <v>492</v>
      </c>
      <c r="F104" s="2">
        <v>24</v>
      </c>
      <c r="G104" t="s">
        <v>59</v>
      </c>
      <c r="H104" t="s">
        <v>60</v>
      </c>
      <c r="J104" s="2"/>
      <c r="K104" t="s">
        <v>237</v>
      </c>
      <c r="L104" t="s">
        <v>510</v>
      </c>
    </row>
    <row r="105" spans="1:11" ht="12.75">
      <c r="A105">
        <v>61</v>
      </c>
      <c r="B105" s="2">
        <v>5566881</v>
      </c>
      <c r="C105" s="2">
        <v>588977</v>
      </c>
      <c r="D105">
        <v>179</v>
      </c>
      <c r="E105" s="2" t="s">
        <v>500</v>
      </c>
      <c r="F105" s="2">
        <v>6</v>
      </c>
      <c r="G105" t="s">
        <v>59</v>
      </c>
      <c r="H105" t="s">
        <v>60</v>
      </c>
      <c r="I105">
        <f>SUM(F98:F105)/7322</f>
        <v>0.030319584812892653</v>
      </c>
      <c r="J105" s="2"/>
      <c r="K105" t="s">
        <v>237</v>
      </c>
    </row>
    <row r="106" spans="6:9" ht="12.75">
      <c r="F106">
        <f>SUM(F2:F105)</f>
        <v>7322</v>
      </c>
      <c r="I106">
        <f>SUM(I2:I105)</f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9">
      <selection activeCell="I1" sqref="I1"/>
    </sheetView>
  </sheetViews>
  <sheetFormatPr defaultColWidth="9.140625" defaultRowHeight="12.75"/>
  <cols>
    <col min="9" max="9" width="9.140625" style="11" customWidth="1"/>
  </cols>
  <sheetData>
    <row r="1" spans="1:12" ht="12.75">
      <c r="A1" t="s">
        <v>0</v>
      </c>
      <c r="B1" s="2" t="s">
        <v>27</v>
      </c>
      <c r="C1" s="2" t="s">
        <v>28</v>
      </c>
      <c r="D1" t="s">
        <v>29</v>
      </c>
      <c r="E1" s="2" t="s">
        <v>1</v>
      </c>
      <c r="F1" s="2" t="s">
        <v>576</v>
      </c>
      <c r="G1" t="s">
        <v>31</v>
      </c>
      <c r="H1" t="s">
        <v>2</v>
      </c>
      <c r="I1" s="11" t="s">
        <v>577</v>
      </c>
      <c r="J1" s="2" t="s">
        <v>3</v>
      </c>
      <c r="K1" t="s">
        <v>25</v>
      </c>
      <c r="L1" t="s">
        <v>26</v>
      </c>
    </row>
    <row r="2" spans="1:12" ht="12.75">
      <c r="A2">
        <v>24</v>
      </c>
      <c r="B2" s="2">
        <v>5590131</v>
      </c>
      <c r="C2" s="2">
        <v>568977</v>
      </c>
      <c r="D2">
        <v>70</v>
      </c>
      <c r="E2" s="2"/>
      <c r="F2" s="2">
        <v>250</v>
      </c>
      <c r="G2" t="s">
        <v>33</v>
      </c>
      <c r="H2" s="1" t="s">
        <v>5</v>
      </c>
      <c r="I2" s="12"/>
      <c r="J2" s="2" t="s">
        <v>30</v>
      </c>
      <c r="L2" t="s">
        <v>254</v>
      </c>
    </row>
    <row r="3" spans="1:10" ht="12.75">
      <c r="A3">
        <v>24</v>
      </c>
      <c r="B3" s="2">
        <v>5590187</v>
      </c>
      <c r="C3" s="2">
        <v>569207</v>
      </c>
      <c r="D3">
        <v>170</v>
      </c>
      <c r="E3" s="2"/>
      <c r="F3" s="2">
        <v>250</v>
      </c>
      <c r="G3" t="s">
        <v>33</v>
      </c>
      <c r="H3" s="1" t="s">
        <v>5</v>
      </c>
      <c r="I3" s="12"/>
      <c r="J3" s="2" t="s">
        <v>30</v>
      </c>
    </row>
    <row r="4" spans="1:11" ht="12.75">
      <c r="A4">
        <v>7</v>
      </c>
      <c r="B4" s="2">
        <v>5528381</v>
      </c>
      <c r="C4" s="2">
        <v>594977</v>
      </c>
      <c r="D4">
        <v>260</v>
      </c>
      <c r="E4" s="2" t="s">
        <v>34</v>
      </c>
      <c r="F4" s="2">
        <v>102</v>
      </c>
      <c r="G4" t="s">
        <v>33</v>
      </c>
      <c r="H4" s="1" t="s">
        <v>5</v>
      </c>
      <c r="I4" s="12"/>
      <c r="J4" s="2">
        <v>6</v>
      </c>
      <c r="K4" t="s">
        <v>43</v>
      </c>
    </row>
    <row r="5" spans="1:10" ht="12.75">
      <c r="A5">
        <v>7</v>
      </c>
      <c r="B5" s="2">
        <v>5528381</v>
      </c>
      <c r="C5" s="2">
        <v>594977</v>
      </c>
      <c r="D5">
        <v>260</v>
      </c>
      <c r="E5" s="2" t="s">
        <v>36</v>
      </c>
      <c r="F5" s="2">
        <v>11</v>
      </c>
      <c r="G5" t="s">
        <v>33</v>
      </c>
      <c r="H5" s="1" t="s">
        <v>5</v>
      </c>
      <c r="I5" s="12"/>
      <c r="J5" s="2" t="s">
        <v>6</v>
      </c>
    </row>
    <row r="6" spans="1:11" ht="12.75">
      <c r="A6">
        <v>7</v>
      </c>
      <c r="B6" s="2">
        <v>5528381</v>
      </c>
      <c r="C6" s="2">
        <v>594977</v>
      </c>
      <c r="D6">
        <v>260</v>
      </c>
      <c r="E6" s="2" t="s">
        <v>38</v>
      </c>
      <c r="F6" s="2">
        <v>11</v>
      </c>
      <c r="G6" t="s">
        <v>33</v>
      </c>
      <c r="H6" s="1" t="s">
        <v>5</v>
      </c>
      <c r="I6" s="12"/>
      <c r="J6" s="2" t="s">
        <v>6</v>
      </c>
      <c r="K6" t="s">
        <v>46</v>
      </c>
    </row>
    <row r="7" spans="1:11" ht="12.75">
      <c r="A7">
        <v>28</v>
      </c>
      <c r="B7" s="2">
        <v>5575881</v>
      </c>
      <c r="C7" s="2">
        <v>579227</v>
      </c>
      <c r="D7">
        <v>350</v>
      </c>
      <c r="E7" s="2" t="s">
        <v>66</v>
      </c>
      <c r="F7" s="2">
        <v>43</v>
      </c>
      <c r="G7" t="s">
        <v>33</v>
      </c>
      <c r="H7" s="1" t="s">
        <v>5</v>
      </c>
      <c r="I7" s="12"/>
      <c r="J7" s="2">
        <v>4</v>
      </c>
      <c r="K7" t="s">
        <v>571</v>
      </c>
    </row>
    <row r="8" spans="1:11" ht="12.75">
      <c r="A8">
        <v>28</v>
      </c>
      <c r="B8" s="2">
        <v>5575881</v>
      </c>
      <c r="C8" s="2">
        <v>579227</v>
      </c>
      <c r="D8">
        <v>350</v>
      </c>
      <c r="E8" s="2" t="s">
        <v>68</v>
      </c>
      <c r="F8" s="2">
        <v>307</v>
      </c>
      <c r="G8" t="s">
        <v>33</v>
      </c>
      <c r="H8" s="1" t="s">
        <v>5</v>
      </c>
      <c r="I8" s="12"/>
      <c r="J8" s="2">
        <v>4</v>
      </c>
      <c r="K8" t="s">
        <v>72</v>
      </c>
    </row>
    <row r="9" spans="1:12" ht="12.75">
      <c r="A9">
        <v>11</v>
      </c>
      <c r="B9" s="2">
        <v>5567381</v>
      </c>
      <c r="C9" s="2">
        <v>594227</v>
      </c>
      <c r="D9">
        <v>330</v>
      </c>
      <c r="E9" s="2" t="s">
        <v>75</v>
      </c>
      <c r="F9" s="2">
        <v>78</v>
      </c>
      <c r="G9" s="4" t="s">
        <v>33</v>
      </c>
      <c r="H9" s="1" t="s">
        <v>5</v>
      </c>
      <c r="I9" s="12"/>
      <c r="J9" s="2">
        <v>5</v>
      </c>
      <c r="K9" t="s">
        <v>87</v>
      </c>
      <c r="L9" s="4" t="s">
        <v>91</v>
      </c>
    </row>
    <row r="10" spans="1:12" ht="12.75">
      <c r="A10">
        <v>11</v>
      </c>
      <c r="B10" s="2">
        <v>5567381</v>
      </c>
      <c r="C10" s="2">
        <v>594227</v>
      </c>
      <c r="D10">
        <v>330</v>
      </c>
      <c r="E10" s="2" t="s">
        <v>78</v>
      </c>
      <c r="F10" s="2">
        <v>12</v>
      </c>
      <c r="G10" s="4" t="s">
        <v>33</v>
      </c>
      <c r="H10" s="1" t="s">
        <v>5</v>
      </c>
      <c r="I10" s="12"/>
      <c r="J10" s="2">
        <v>5</v>
      </c>
      <c r="L10" t="s">
        <v>94</v>
      </c>
    </row>
    <row r="11" spans="1:10" ht="12.75">
      <c r="A11">
        <v>11</v>
      </c>
      <c r="B11" s="2">
        <v>5567381</v>
      </c>
      <c r="C11" s="2">
        <v>594227</v>
      </c>
      <c r="D11">
        <v>330</v>
      </c>
      <c r="E11" s="2" t="s">
        <v>82</v>
      </c>
      <c r="F11" s="2">
        <v>228</v>
      </c>
      <c r="G11" s="4" t="s">
        <v>33</v>
      </c>
      <c r="H11" s="1" t="s">
        <v>5</v>
      </c>
      <c r="I11" s="12"/>
      <c r="J11" s="2">
        <v>5</v>
      </c>
    </row>
    <row r="12" spans="1:10" ht="12.75">
      <c r="A12">
        <v>11</v>
      </c>
      <c r="B12" s="2">
        <v>5567381</v>
      </c>
      <c r="C12" s="2">
        <v>594227</v>
      </c>
      <c r="D12">
        <v>330</v>
      </c>
      <c r="E12" s="2" t="s">
        <v>83</v>
      </c>
      <c r="F12" s="2">
        <v>20</v>
      </c>
      <c r="G12" s="4" t="s">
        <v>33</v>
      </c>
      <c r="H12" s="1" t="s">
        <v>5</v>
      </c>
      <c r="I12" s="12"/>
      <c r="J12" s="2">
        <v>5</v>
      </c>
    </row>
    <row r="13" spans="1:11" ht="12.75">
      <c r="A13">
        <v>14</v>
      </c>
      <c r="B13" s="2">
        <v>5580881</v>
      </c>
      <c r="C13" s="2">
        <v>597727</v>
      </c>
      <c r="D13">
        <v>336</v>
      </c>
      <c r="E13" s="2" t="s">
        <v>173</v>
      </c>
      <c r="F13" s="2">
        <v>56</v>
      </c>
      <c r="G13" t="s">
        <v>33</v>
      </c>
      <c r="H13" s="1" t="s">
        <v>5</v>
      </c>
      <c r="I13" s="12"/>
      <c r="J13" s="2">
        <v>3</v>
      </c>
      <c r="K13" t="s">
        <v>183</v>
      </c>
    </row>
    <row r="14" spans="1:11" ht="12.75">
      <c r="A14">
        <v>14</v>
      </c>
      <c r="B14" s="2">
        <v>5580881</v>
      </c>
      <c r="C14" s="2">
        <v>597727</v>
      </c>
      <c r="D14">
        <v>336</v>
      </c>
      <c r="E14" s="2" t="s">
        <v>181</v>
      </c>
      <c r="F14" s="2">
        <v>220</v>
      </c>
      <c r="G14" t="s">
        <v>33</v>
      </c>
      <c r="H14" s="1" t="s">
        <v>5</v>
      </c>
      <c r="I14" s="12"/>
      <c r="J14" s="2">
        <v>3</v>
      </c>
      <c r="K14" t="s">
        <v>187</v>
      </c>
    </row>
    <row r="15" spans="1:11" ht="12.75">
      <c r="A15">
        <v>25</v>
      </c>
      <c r="B15" s="2">
        <v>5557381</v>
      </c>
      <c r="C15" s="2">
        <v>586977</v>
      </c>
      <c r="D15">
        <v>100</v>
      </c>
      <c r="E15" s="2" t="s">
        <v>224</v>
      </c>
      <c r="F15" s="2">
        <v>138</v>
      </c>
      <c r="G15" t="s">
        <v>33</v>
      </c>
      <c r="H15" s="1" t="s">
        <v>5</v>
      </c>
      <c r="I15" s="12"/>
      <c r="J15" s="2">
        <v>4</v>
      </c>
      <c r="K15" t="s">
        <v>230</v>
      </c>
    </row>
    <row r="16" spans="1:11" ht="12.75">
      <c r="A16">
        <v>25</v>
      </c>
      <c r="B16" s="2">
        <v>5557381</v>
      </c>
      <c r="C16" s="2">
        <v>586977</v>
      </c>
      <c r="D16">
        <v>100</v>
      </c>
      <c r="E16" s="2" t="s">
        <v>225</v>
      </c>
      <c r="F16" s="2">
        <v>15</v>
      </c>
      <c r="G16" t="s">
        <v>33</v>
      </c>
      <c r="H16" s="1" t="s">
        <v>5</v>
      </c>
      <c r="I16" s="12"/>
      <c r="J16" s="2">
        <v>2</v>
      </c>
      <c r="K16" t="s">
        <v>184</v>
      </c>
    </row>
    <row r="17" spans="1:10" ht="12.75">
      <c r="A17">
        <v>25</v>
      </c>
      <c r="B17" s="2">
        <v>5557381</v>
      </c>
      <c r="C17" s="2">
        <v>586977</v>
      </c>
      <c r="D17">
        <v>100</v>
      </c>
      <c r="E17" s="2" t="s">
        <v>226</v>
      </c>
      <c r="F17" s="2">
        <v>238</v>
      </c>
      <c r="G17" t="s">
        <v>33</v>
      </c>
      <c r="H17" s="1" t="s">
        <v>5</v>
      </c>
      <c r="I17" s="12"/>
      <c r="J17" s="2">
        <v>4</v>
      </c>
    </row>
    <row r="18" spans="1:11" ht="12.75">
      <c r="A18">
        <v>25</v>
      </c>
      <c r="B18" s="2">
        <v>5557381</v>
      </c>
      <c r="C18" s="2">
        <v>586977</v>
      </c>
      <c r="D18">
        <v>100</v>
      </c>
      <c r="E18" s="2" t="s">
        <v>228</v>
      </c>
      <c r="F18" s="2">
        <v>14</v>
      </c>
      <c r="G18" t="s">
        <v>33</v>
      </c>
      <c r="H18" s="1" t="s">
        <v>5</v>
      </c>
      <c r="I18" s="12"/>
      <c r="J18" s="2">
        <v>3</v>
      </c>
      <c r="K18" t="s">
        <v>232</v>
      </c>
    </row>
    <row r="19" spans="1:10" ht="12.75">
      <c r="A19">
        <v>4</v>
      </c>
      <c r="B19" s="2">
        <v>5601631</v>
      </c>
      <c r="C19" s="2">
        <v>554977</v>
      </c>
      <c r="D19">
        <v>340</v>
      </c>
      <c r="E19" s="2" t="s">
        <v>261</v>
      </c>
      <c r="F19" s="2">
        <v>33</v>
      </c>
      <c r="G19" t="s">
        <v>33</v>
      </c>
      <c r="H19" s="1" t="s">
        <v>5</v>
      </c>
      <c r="I19" s="12"/>
      <c r="J19" s="2">
        <v>4</v>
      </c>
    </row>
    <row r="20" spans="1:11" ht="12.75">
      <c r="A20">
        <v>4</v>
      </c>
      <c r="B20" s="2">
        <v>5601631</v>
      </c>
      <c r="C20" s="2">
        <v>554977</v>
      </c>
      <c r="D20">
        <v>340</v>
      </c>
      <c r="E20" s="2" t="s">
        <v>262</v>
      </c>
      <c r="F20" s="2">
        <v>21</v>
      </c>
      <c r="G20" t="s">
        <v>33</v>
      </c>
      <c r="H20" s="1" t="s">
        <v>5</v>
      </c>
      <c r="I20" s="12"/>
      <c r="J20" s="2">
        <v>2</v>
      </c>
      <c r="K20" t="s">
        <v>121</v>
      </c>
    </row>
    <row r="21" spans="1:10" ht="12.75">
      <c r="A21">
        <v>4</v>
      </c>
      <c r="B21" s="2">
        <v>5601631</v>
      </c>
      <c r="C21" s="2">
        <v>554977</v>
      </c>
      <c r="D21">
        <v>340</v>
      </c>
      <c r="E21" s="2" t="s">
        <v>263</v>
      </c>
      <c r="F21" s="2">
        <v>30</v>
      </c>
      <c r="G21" t="s">
        <v>33</v>
      </c>
      <c r="H21" s="1" t="s">
        <v>5</v>
      </c>
      <c r="I21" s="12"/>
      <c r="J21" s="2">
        <v>4</v>
      </c>
    </row>
    <row r="22" spans="1:11" ht="12.75">
      <c r="A22">
        <v>4</v>
      </c>
      <c r="B22" s="2">
        <v>5601631</v>
      </c>
      <c r="C22" s="2">
        <v>554977</v>
      </c>
      <c r="D22">
        <v>340</v>
      </c>
      <c r="E22" s="2" t="s">
        <v>264</v>
      </c>
      <c r="F22" s="2">
        <v>38</v>
      </c>
      <c r="G22" t="s">
        <v>33</v>
      </c>
      <c r="H22" s="1" t="s">
        <v>5</v>
      </c>
      <c r="I22" s="12"/>
      <c r="J22" s="2">
        <v>3</v>
      </c>
      <c r="K22" t="s">
        <v>282</v>
      </c>
    </row>
    <row r="23" spans="1:12" ht="12.75">
      <c r="A23">
        <v>8</v>
      </c>
      <c r="B23" s="2">
        <v>5594131</v>
      </c>
      <c r="C23" s="2">
        <v>579227</v>
      </c>
      <c r="D23">
        <v>20</v>
      </c>
      <c r="E23" s="2" t="s">
        <v>296</v>
      </c>
      <c r="F23" s="2">
        <v>201</v>
      </c>
      <c r="G23" t="s">
        <v>33</v>
      </c>
      <c r="H23" s="1" t="s">
        <v>5</v>
      </c>
      <c r="I23" s="12"/>
      <c r="J23" s="2">
        <v>3</v>
      </c>
      <c r="K23" t="s">
        <v>315</v>
      </c>
      <c r="L23" t="s">
        <v>306</v>
      </c>
    </row>
    <row r="24" spans="1:12" ht="12.75">
      <c r="A24">
        <v>8</v>
      </c>
      <c r="B24" s="2">
        <v>5594131</v>
      </c>
      <c r="C24" s="2">
        <v>579227</v>
      </c>
      <c r="D24">
        <v>20</v>
      </c>
      <c r="E24" s="2" t="s">
        <v>297</v>
      </c>
      <c r="F24" s="2">
        <v>119</v>
      </c>
      <c r="G24" t="s">
        <v>33</v>
      </c>
      <c r="H24" s="1" t="s">
        <v>5</v>
      </c>
      <c r="I24" s="12"/>
      <c r="J24" s="2">
        <v>4</v>
      </c>
      <c r="K24" t="s">
        <v>303</v>
      </c>
      <c r="L24" t="s">
        <v>307</v>
      </c>
    </row>
    <row r="25" spans="1:11" ht="12.75">
      <c r="A25">
        <v>8</v>
      </c>
      <c r="B25" s="2">
        <v>5594131</v>
      </c>
      <c r="C25" s="2">
        <v>579227</v>
      </c>
      <c r="D25">
        <v>20</v>
      </c>
      <c r="E25" s="2" t="s">
        <v>299</v>
      </c>
      <c r="F25" s="2">
        <v>13</v>
      </c>
      <c r="G25" t="s">
        <v>33</v>
      </c>
      <c r="H25" s="1" t="s">
        <v>5</v>
      </c>
      <c r="I25" s="12"/>
      <c r="J25" s="2">
        <v>5</v>
      </c>
      <c r="K25" t="s">
        <v>304</v>
      </c>
    </row>
    <row r="26" spans="1:10" ht="12.75">
      <c r="A26">
        <v>8</v>
      </c>
      <c r="B26" s="2">
        <v>5594131</v>
      </c>
      <c r="C26" s="2">
        <v>579227</v>
      </c>
      <c r="D26">
        <v>20</v>
      </c>
      <c r="E26" s="2" t="s">
        <v>301</v>
      </c>
      <c r="F26" s="2">
        <v>29</v>
      </c>
      <c r="G26" t="s">
        <v>33</v>
      </c>
      <c r="H26" s="1" t="s">
        <v>5</v>
      </c>
      <c r="I26" s="12"/>
      <c r="J26" s="2">
        <v>5</v>
      </c>
    </row>
    <row r="27" spans="1:12" ht="12.75">
      <c r="A27">
        <v>12</v>
      </c>
      <c r="B27" s="2">
        <v>5619383</v>
      </c>
      <c r="C27" s="2">
        <v>562477</v>
      </c>
      <c r="D27">
        <v>155</v>
      </c>
      <c r="E27" s="2" t="s">
        <v>320</v>
      </c>
      <c r="F27" s="2">
        <v>26</v>
      </c>
      <c r="G27" t="s">
        <v>33</v>
      </c>
      <c r="H27" s="1" t="s">
        <v>5</v>
      </c>
      <c r="I27" s="12"/>
      <c r="J27" s="2">
        <v>5</v>
      </c>
      <c r="L27" t="s">
        <v>329</v>
      </c>
    </row>
    <row r="28" spans="1:11" ht="12.75">
      <c r="A28">
        <v>12</v>
      </c>
      <c r="B28" s="2">
        <v>5619383</v>
      </c>
      <c r="C28" s="2">
        <v>562477</v>
      </c>
      <c r="D28">
        <v>155</v>
      </c>
      <c r="E28" s="2" t="s">
        <v>322</v>
      </c>
      <c r="F28" s="2">
        <v>234</v>
      </c>
      <c r="G28" t="s">
        <v>33</v>
      </c>
      <c r="H28" s="1" t="s">
        <v>5</v>
      </c>
      <c r="I28" s="12"/>
      <c r="J28" s="2">
        <v>5</v>
      </c>
      <c r="K28" t="s">
        <v>564</v>
      </c>
    </row>
    <row r="29" spans="1:10" ht="12.75">
      <c r="A29">
        <v>12</v>
      </c>
      <c r="B29" s="2">
        <v>5619383</v>
      </c>
      <c r="C29" s="2">
        <v>562477</v>
      </c>
      <c r="D29">
        <v>155</v>
      </c>
      <c r="E29" s="2" t="s">
        <v>325</v>
      </c>
      <c r="F29" s="2">
        <v>81</v>
      </c>
      <c r="G29" t="s">
        <v>33</v>
      </c>
      <c r="H29" s="1" t="s">
        <v>5</v>
      </c>
      <c r="I29" s="12"/>
      <c r="J29" s="2">
        <v>5</v>
      </c>
    </row>
    <row r="30" spans="1:11" ht="12.75">
      <c r="A30">
        <v>29</v>
      </c>
      <c r="B30" s="2">
        <v>5623131</v>
      </c>
      <c r="C30" s="2">
        <v>554477</v>
      </c>
      <c r="D30">
        <v>280</v>
      </c>
      <c r="E30" s="2" t="s">
        <v>367</v>
      </c>
      <c r="F30" s="2">
        <v>365</v>
      </c>
      <c r="G30" t="s">
        <v>33</v>
      </c>
      <c r="H30" s="1" t="s">
        <v>5</v>
      </c>
      <c r="I30" s="12"/>
      <c r="J30" s="2">
        <v>5</v>
      </c>
      <c r="K30" t="s">
        <v>393</v>
      </c>
    </row>
    <row r="31" spans="1:11" ht="12.75">
      <c r="A31">
        <v>29</v>
      </c>
      <c r="B31" s="2">
        <v>5623131</v>
      </c>
      <c r="C31" s="2">
        <v>554477</v>
      </c>
      <c r="D31">
        <v>280</v>
      </c>
      <c r="E31" s="2" t="s">
        <v>368</v>
      </c>
      <c r="F31" s="2">
        <v>124</v>
      </c>
      <c r="G31" t="s">
        <v>33</v>
      </c>
      <c r="H31" s="1" t="s">
        <v>5</v>
      </c>
      <c r="I31" s="12"/>
      <c r="J31" s="2" t="s">
        <v>153</v>
      </c>
      <c r="K31" t="s">
        <v>254</v>
      </c>
    </row>
    <row r="32" spans="1:12" ht="12.75">
      <c r="A32">
        <v>37</v>
      </c>
      <c r="B32" s="2">
        <v>5561881</v>
      </c>
      <c r="C32" s="2">
        <v>591477</v>
      </c>
      <c r="D32">
        <v>279</v>
      </c>
      <c r="E32" s="2" t="s">
        <v>476</v>
      </c>
      <c r="F32" s="2">
        <v>32</v>
      </c>
      <c r="G32" t="s">
        <v>33</v>
      </c>
      <c r="H32" s="1" t="s">
        <v>5</v>
      </c>
      <c r="I32" s="12"/>
      <c r="J32" s="2">
        <v>5</v>
      </c>
      <c r="L32" t="s">
        <v>490</v>
      </c>
    </row>
    <row r="33" spans="1:10" ht="12.75">
      <c r="A33">
        <v>37</v>
      </c>
      <c r="B33" s="2">
        <v>5561881</v>
      </c>
      <c r="C33" s="2">
        <v>591477</v>
      </c>
      <c r="D33">
        <v>279</v>
      </c>
      <c r="E33" s="2" t="s">
        <v>480</v>
      </c>
      <c r="F33" s="2">
        <v>54</v>
      </c>
      <c r="G33" t="s">
        <v>33</v>
      </c>
      <c r="H33" s="1" t="s">
        <v>5</v>
      </c>
      <c r="I33" s="12"/>
      <c r="J33" s="2">
        <v>5</v>
      </c>
    </row>
    <row r="34" spans="1:11" ht="12.75">
      <c r="A34">
        <v>37</v>
      </c>
      <c r="B34" s="2">
        <v>5561881</v>
      </c>
      <c r="C34" s="2">
        <v>591477</v>
      </c>
      <c r="D34">
        <v>279</v>
      </c>
      <c r="E34" s="2" t="s">
        <v>482</v>
      </c>
      <c r="F34" s="2">
        <v>39</v>
      </c>
      <c r="G34" t="s">
        <v>33</v>
      </c>
      <c r="H34" s="1" t="s">
        <v>5</v>
      </c>
      <c r="I34" s="12">
        <f>SUM(F2:F34)/6411</f>
        <v>0.5353299017313992</v>
      </c>
      <c r="J34" s="2">
        <v>5</v>
      </c>
      <c r="K34" t="s">
        <v>487</v>
      </c>
    </row>
    <row r="35" spans="1:11" ht="12.75">
      <c r="A35">
        <v>7</v>
      </c>
      <c r="B35" s="2">
        <v>5528381</v>
      </c>
      <c r="C35" s="2">
        <v>594977</v>
      </c>
      <c r="D35">
        <v>260</v>
      </c>
      <c r="E35" s="2" t="s">
        <v>35</v>
      </c>
      <c r="F35" s="2">
        <v>219</v>
      </c>
      <c r="G35" t="s">
        <v>33</v>
      </c>
      <c r="H35" s="1" t="s">
        <v>41</v>
      </c>
      <c r="I35" s="12"/>
      <c r="J35" s="2" t="s">
        <v>6</v>
      </c>
      <c r="K35" t="s">
        <v>44</v>
      </c>
    </row>
    <row r="36" spans="1:11" ht="12.75">
      <c r="A36">
        <v>7</v>
      </c>
      <c r="B36" s="2">
        <v>5528381</v>
      </c>
      <c r="C36" s="2">
        <v>594977</v>
      </c>
      <c r="D36">
        <v>260</v>
      </c>
      <c r="E36" s="2" t="s">
        <v>39</v>
      </c>
      <c r="F36" s="2">
        <v>82</v>
      </c>
      <c r="G36" t="s">
        <v>33</v>
      </c>
      <c r="H36" s="1" t="s">
        <v>41</v>
      </c>
      <c r="I36" s="12"/>
      <c r="J36" s="2" t="s">
        <v>6</v>
      </c>
      <c r="K36" t="s">
        <v>570</v>
      </c>
    </row>
    <row r="37" spans="1:11" ht="12.75">
      <c r="A37">
        <v>7</v>
      </c>
      <c r="B37" s="2">
        <v>5528381</v>
      </c>
      <c r="C37" s="2">
        <v>594977</v>
      </c>
      <c r="D37">
        <v>260</v>
      </c>
      <c r="E37" s="2" t="s">
        <v>40</v>
      </c>
      <c r="F37" s="2">
        <v>33</v>
      </c>
      <c r="G37" t="s">
        <v>33</v>
      </c>
      <c r="H37" s="1" t="s">
        <v>41</v>
      </c>
      <c r="I37" s="12">
        <f>SUM(F35:F37)/6411</f>
        <v>0.0520979566370301</v>
      </c>
      <c r="J37" s="2">
        <v>6</v>
      </c>
      <c r="K37" t="s">
        <v>569</v>
      </c>
    </row>
    <row r="38" spans="1:12" ht="12.75">
      <c r="A38">
        <v>28</v>
      </c>
      <c r="B38" s="2">
        <v>5575881</v>
      </c>
      <c r="C38" s="2">
        <v>579227</v>
      </c>
      <c r="D38">
        <v>350</v>
      </c>
      <c r="E38" s="2" t="s">
        <v>65</v>
      </c>
      <c r="F38" s="2">
        <v>41</v>
      </c>
      <c r="G38" t="s">
        <v>33</v>
      </c>
      <c r="H38" s="1" t="s">
        <v>9</v>
      </c>
      <c r="I38" s="12"/>
      <c r="J38" s="2">
        <v>4</v>
      </c>
      <c r="K38" t="s">
        <v>572</v>
      </c>
      <c r="L38" t="s">
        <v>74</v>
      </c>
    </row>
    <row r="39" spans="1:10" ht="12.75">
      <c r="A39">
        <v>28</v>
      </c>
      <c r="B39" s="2">
        <v>5575881</v>
      </c>
      <c r="C39" s="2">
        <v>579227</v>
      </c>
      <c r="D39">
        <v>350</v>
      </c>
      <c r="E39" s="2" t="s">
        <v>70</v>
      </c>
      <c r="F39" s="2">
        <v>15</v>
      </c>
      <c r="G39" t="s">
        <v>33</v>
      </c>
      <c r="H39" s="1" t="s">
        <v>9</v>
      </c>
      <c r="I39" s="12"/>
      <c r="J39" s="2">
        <v>4</v>
      </c>
    </row>
    <row r="40" spans="1:11" ht="12.75">
      <c r="A40">
        <v>11</v>
      </c>
      <c r="B40" s="2">
        <v>5567381</v>
      </c>
      <c r="C40" s="2">
        <v>594227</v>
      </c>
      <c r="D40">
        <v>330</v>
      </c>
      <c r="E40" s="2" t="s">
        <v>80</v>
      </c>
      <c r="F40" s="2">
        <v>19</v>
      </c>
      <c r="G40" s="4" t="s">
        <v>33</v>
      </c>
      <c r="H40" s="1" t="s">
        <v>9</v>
      </c>
      <c r="I40" s="12"/>
      <c r="J40" s="2">
        <v>3</v>
      </c>
      <c r="K40" t="s">
        <v>90</v>
      </c>
    </row>
    <row r="41" spans="1:10" ht="12.75">
      <c r="A41">
        <v>11</v>
      </c>
      <c r="B41" s="2">
        <v>5567381</v>
      </c>
      <c r="C41" s="2">
        <v>594227</v>
      </c>
      <c r="D41">
        <v>330</v>
      </c>
      <c r="E41" s="2" t="s">
        <v>81</v>
      </c>
      <c r="F41" s="2">
        <v>7</v>
      </c>
      <c r="G41" s="4" t="s">
        <v>33</v>
      </c>
      <c r="H41" s="1" t="s">
        <v>9</v>
      </c>
      <c r="I41" s="12"/>
      <c r="J41" s="2">
        <v>5</v>
      </c>
    </row>
    <row r="42" spans="1:11" ht="12.75">
      <c r="A42">
        <v>25</v>
      </c>
      <c r="B42" s="2">
        <v>5557381</v>
      </c>
      <c r="C42" s="2">
        <v>586977</v>
      </c>
      <c r="D42">
        <v>100</v>
      </c>
      <c r="E42" s="2" t="s">
        <v>227</v>
      </c>
      <c r="F42" s="2">
        <v>16</v>
      </c>
      <c r="G42" t="s">
        <v>33</v>
      </c>
      <c r="H42" s="1" t="s">
        <v>9</v>
      </c>
      <c r="I42" s="12"/>
      <c r="J42" s="2">
        <v>3</v>
      </c>
      <c r="K42" t="s">
        <v>231</v>
      </c>
    </row>
    <row r="43" spans="1:11" ht="12.75">
      <c r="A43">
        <v>25</v>
      </c>
      <c r="B43" s="2">
        <v>5557381</v>
      </c>
      <c r="C43" s="2">
        <v>586977</v>
      </c>
      <c r="D43">
        <v>100</v>
      </c>
      <c r="E43" s="2" t="s">
        <v>229</v>
      </c>
      <c r="F43" s="2">
        <v>79</v>
      </c>
      <c r="G43" t="s">
        <v>33</v>
      </c>
      <c r="H43" s="1" t="s">
        <v>9</v>
      </c>
      <c r="I43" s="12"/>
      <c r="J43" s="2">
        <v>3</v>
      </c>
      <c r="K43" t="s">
        <v>233</v>
      </c>
    </row>
    <row r="44" spans="1:11" ht="12.75">
      <c r="A44">
        <v>4</v>
      </c>
      <c r="B44" s="2">
        <v>5601631</v>
      </c>
      <c r="C44" s="2">
        <v>554977</v>
      </c>
      <c r="D44">
        <v>340</v>
      </c>
      <c r="E44" s="2" t="s">
        <v>260</v>
      </c>
      <c r="F44" s="2">
        <v>85</v>
      </c>
      <c r="G44" t="s">
        <v>33</v>
      </c>
      <c r="H44" s="1" t="s">
        <v>9</v>
      </c>
      <c r="I44" s="12"/>
      <c r="J44" s="2">
        <v>4</v>
      </c>
      <c r="K44" t="s">
        <v>563</v>
      </c>
    </row>
    <row r="45" spans="1:11" ht="12.75">
      <c r="A45">
        <v>37</v>
      </c>
      <c r="B45" s="2">
        <v>5561881</v>
      </c>
      <c r="C45" s="2">
        <v>591477</v>
      </c>
      <c r="D45">
        <v>279</v>
      </c>
      <c r="E45" s="2" t="s">
        <v>481</v>
      </c>
      <c r="F45" s="2">
        <v>31</v>
      </c>
      <c r="G45" t="s">
        <v>33</v>
      </c>
      <c r="H45" s="1" t="s">
        <v>9</v>
      </c>
      <c r="I45" s="12">
        <f>SUM(F38:F45)/6411</f>
        <v>0.04570269848697551</v>
      </c>
      <c r="J45" s="2">
        <v>5</v>
      </c>
      <c r="K45" t="s">
        <v>486</v>
      </c>
    </row>
    <row r="46" spans="1:11" ht="12.75">
      <c r="A46">
        <v>7</v>
      </c>
      <c r="B46" s="2">
        <v>5528381</v>
      </c>
      <c r="C46" s="2">
        <v>594977</v>
      </c>
      <c r="D46">
        <v>260</v>
      </c>
      <c r="E46" s="2" t="s">
        <v>37</v>
      </c>
      <c r="F46" s="2">
        <v>42</v>
      </c>
      <c r="G46" t="s">
        <v>33</v>
      </c>
      <c r="H46" s="1" t="s">
        <v>42</v>
      </c>
      <c r="I46" s="12"/>
      <c r="J46" s="2">
        <v>5</v>
      </c>
      <c r="K46" t="s">
        <v>45</v>
      </c>
    </row>
    <row r="47" spans="1:11" ht="12.75">
      <c r="A47">
        <v>28</v>
      </c>
      <c r="B47" s="2">
        <v>5575881</v>
      </c>
      <c r="C47" s="2">
        <v>579227</v>
      </c>
      <c r="D47">
        <v>350</v>
      </c>
      <c r="E47" s="2" t="s">
        <v>67</v>
      </c>
      <c r="F47" s="2">
        <v>27</v>
      </c>
      <c r="G47" t="s">
        <v>33</v>
      </c>
      <c r="H47" s="1" t="s">
        <v>42</v>
      </c>
      <c r="I47" s="12"/>
      <c r="J47" s="2">
        <v>4</v>
      </c>
      <c r="K47" t="s">
        <v>573</v>
      </c>
    </row>
    <row r="48" spans="1:12" ht="12.75">
      <c r="A48">
        <v>11</v>
      </c>
      <c r="B48" s="2">
        <v>5567381</v>
      </c>
      <c r="C48" s="2">
        <v>594227</v>
      </c>
      <c r="D48">
        <v>330</v>
      </c>
      <c r="E48" s="2" t="s">
        <v>76</v>
      </c>
      <c r="F48" s="2">
        <v>42</v>
      </c>
      <c r="G48" s="4" t="s">
        <v>33</v>
      </c>
      <c r="H48" s="1" t="s">
        <v>42</v>
      </c>
      <c r="I48" s="12"/>
      <c r="J48" s="2">
        <v>5</v>
      </c>
      <c r="K48" t="s">
        <v>88</v>
      </c>
      <c r="L48" s="4" t="s">
        <v>92</v>
      </c>
    </row>
    <row r="49" spans="1:10" ht="12.75">
      <c r="A49">
        <v>11</v>
      </c>
      <c r="B49" s="2">
        <v>5567381</v>
      </c>
      <c r="C49" s="2">
        <v>594227</v>
      </c>
      <c r="D49">
        <v>330</v>
      </c>
      <c r="E49" s="2" t="s">
        <v>79</v>
      </c>
      <c r="F49" s="2">
        <v>17</v>
      </c>
      <c r="G49" s="4" t="s">
        <v>33</v>
      </c>
      <c r="H49" s="1" t="s">
        <v>42</v>
      </c>
      <c r="I49" s="12"/>
      <c r="J49" s="2">
        <v>5</v>
      </c>
    </row>
    <row r="50" spans="1:10" ht="12.75">
      <c r="A50">
        <v>11</v>
      </c>
      <c r="B50" s="2">
        <v>5567381</v>
      </c>
      <c r="C50" s="2">
        <v>594227</v>
      </c>
      <c r="D50">
        <v>330</v>
      </c>
      <c r="E50" s="2" t="s">
        <v>84</v>
      </c>
      <c r="F50" s="2">
        <v>20</v>
      </c>
      <c r="G50" s="4" t="s">
        <v>33</v>
      </c>
      <c r="H50" s="1" t="s">
        <v>42</v>
      </c>
      <c r="I50" s="12"/>
      <c r="J50" s="2">
        <v>5</v>
      </c>
    </row>
    <row r="51" spans="1:10" ht="12.75">
      <c r="A51">
        <v>11</v>
      </c>
      <c r="B51" s="2">
        <v>5567381</v>
      </c>
      <c r="C51" s="2">
        <v>594227</v>
      </c>
      <c r="D51">
        <v>330</v>
      </c>
      <c r="E51" s="2" t="s">
        <v>86</v>
      </c>
      <c r="F51" s="2">
        <v>5</v>
      </c>
      <c r="G51" s="4" t="s">
        <v>33</v>
      </c>
      <c r="H51" s="1" t="s">
        <v>42</v>
      </c>
      <c r="I51" s="12"/>
      <c r="J51" s="2">
        <v>5</v>
      </c>
    </row>
    <row r="52" spans="1:12" ht="12.75">
      <c r="A52">
        <v>14</v>
      </c>
      <c r="B52" s="2">
        <v>5580881</v>
      </c>
      <c r="C52" s="2">
        <v>597727</v>
      </c>
      <c r="D52">
        <v>336</v>
      </c>
      <c r="E52" s="2" t="s">
        <v>170</v>
      </c>
      <c r="F52" s="2">
        <v>19</v>
      </c>
      <c r="G52" t="s">
        <v>33</v>
      </c>
      <c r="H52" s="1" t="s">
        <v>42</v>
      </c>
      <c r="I52" s="12"/>
      <c r="J52" s="2">
        <v>3</v>
      </c>
      <c r="K52" t="s">
        <v>183</v>
      </c>
      <c r="L52" t="s">
        <v>188</v>
      </c>
    </row>
    <row r="53" spans="1:12" ht="12.75">
      <c r="A53">
        <v>14</v>
      </c>
      <c r="B53" s="2">
        <v>5580881</v>
      </c>
      <c r="C53" s="2">
        <v>597727</v>
      </c>
      <c r="D53">
        <v>336</v>
      </c>
      <c r="E53" s="2" t="s">
        <v>171</v>
      </c>
      <c r="F53" s="2">
        <v>7</v>
      </c>
      <c r="G53" t="s">
        <v>33</v>
      </c>
      <c r="H53" s="1" t="s">
        <v>42</v>
      </c>
      <c r="I53" s="12"/>
      <c r="J53" s="2">
        <v>2</v>
      </c>
      <c r="K53" t="s">
        <v>184</v>
      </c>
      <c r="L53" t="s">
        <v>243</v>
      </c>
    </row>
    <row r="54" spans="1:12" ht="12.75">
      <c r="A54">
        <v>14</v>
      </c>
      <c r="B54" s="2">
        <v>5580881</v>
      </c>
      <c r="C54" s="2">
        <v>597727</v>
      </c>
      <c r="D54">
        <v>336</v>
      </c>
      <c r="E54" s="2" t="s">
        <v>172</v>
      </c>
      <c r="F54" s="2">
        <v>47</v>
      </c>
      <c r="G54" t="s">
        <v>33</v>
      </c>
      <c r="H54" s="1" t="s">
        <v>42</v>
      </c>
      <c r="I54" s="12"/>
      <c r="J54" s="2">
        <v>3</v>
      </c>
      <c r="K54" t="s">
        <v>185</v>
      </c>
      <c r="L54" t="s">
        <v>189</v>
      </c>
    </row>
    <row r="55" spans="1:10" ht="12.75">
      <c r="A55">
        <v>14</v>
      </c>
      <c r="B55" s="2">
        <v>5580881</v>
      </c>
      <c r="C55" s="2">
        <v>597727</v>
      </c>
      <c r="D55">
        <v>336</v>
      </c>
      <c r="E55" s="2" t="s">
        <v>174</v>
      </c>
      <c r="F55" s="2">
        <v>11</v>
      </c>
      <c r="G55" t="s">
        <v>33</v>
      </c>
      <c r="H55" s="1" t="s">
        <v>42</v>
      </c>
      <c r="I55" s="12"/>
      <c r="J55" s="2">
        <v>3</v>
      </c>
    </row>
    <row r="56" spans="1:10" ht="12.75">
      <c r="A56">
        <v>14</v>
      </c>
      <c r="B56" s="2">
        <v>5580881</v>
      </c>
      <c r="C56" s="2">
        <v>597727</v>
      </c>
      <c r="D56">
        <v>336</v>
      </c>
      <c r="E56" s="2" t="s">
        <v>175</v>
      </c>
      <c r="F56" s="2">
        <v>6</v>
      </c>
      <c r="G56" t="s">
        <v>33</v>
      </c>
      <c r="H56" s="1" t="s">
        <v>42</v>
      </c>
      <c r="I56" s="12"/>
      <c r="J56" s="2">
        <v>5</v>
      </c>
    </row>
    <row r="57" spans="1:10" ht="12.75">
      <c r="A57">
        <v>14</v>
      </c>
      <c r="B57" s="2">
        <v>5580881</v>
      </c>
      <c r="C57" s="2">
        <v>597727</v>
      </c>
      <c r="D57">
        <v>336</v>
      </c>
      <c r="E57" s="2" t="s">
        <v>179</v>
      </c>
      <c r="F57" s="2">
        <v>25</v>
      </c>
      <c r="G57" t="s">
        <v>33</v>
      </c>
      <c r="H57" s="1" t="s">
        <v>42</v>
      </c>
      <c r="I57" s="12"/>
      <c r="J57" s="2">
        <v>5</v>
      </c>
    </row>
    <row r="58" spans="1:11" ht="12.75">
      <c r="A58">
        <v>4</v>
      </c>
      <c r="B58" s="2">
        <v>5601631</v>
      </c>
      <c r="C58" s="2">
        <v>554977</v>
      </c>
      <c r="D58">
        <v>340</v>
      </c>
      <c r="E58" s="2" t="s">
        <v>256</v>
      </c>
      <c r="F58" s="2">
        <v>87</v>
      </c>
      <c r="G58" t="s">
        <v>33</v>
      </c>
      <c r="H58" s="1" t="s">
        <v>42</v>
      </c>
      <c r="I58" s="12"/>
      <c r="J58" s="2">
        <v>5</v>
      </c>
      <c r="K58" t="s">
        <v>281</v>
      </c>
    </row>
    <row r="59" spans="1:11" ht="12.75">
      <c r="A59">
        <v>4</v>
      </c>
      <c r="B59" s="2">
        <v>5601631</v>
      </c>
      <c r="C59" s="2">
        <v>554977</v>
      </c>
      <c r="D59">
        <v>340</v>
      </c>
      <c r="E59" s="2" t="s">
        <v>258</v>
      </c>
      <c r="F59" s="2">
        <v>50</v>
      </c>
      <c r="G59" t="s">
        <v>33</v>
      </c>
      <c r="H59" s="1" t="s">
        <v>42</v>
      </c>
      <c r="I59" s="12"/>
      <c r="J59" s="2">
        <v>3</v>
      </c>
      <c r="K59" t="s">
        <v>267</v>
      </c>
    </row>
    <row r="60" spans="1:11" ht="12.75">
      <c r="A60">
        <v>8</v>
      </c>
      <c r="B60" s="2">
        <v>5594131</v>
      </c>
      <c r="C60" s="2">
        <v>579227</v>
      </c>
      <c r="D60">
        <v>20</v>
      </c>
      <c r="E60" s="2" t="s">
        <v>298</v>
      </c>
      <c r="F60" s="2">
        <v>76</v>
      </c>
      <c r="G60" t="s">
        <v>33</v>
      </c>
      <c r="H60" s="1" t="s">
        <v>42</v>
      </c>
      <c r="I60" s="12"/>
      <c r="J60" s="2">
        <v>5</v>
      </c>
      <c r="K60" t="s">
        <v>316</v>
      </c>
    </row>
    <row r="61" spans="1:11" ht="12.75">
      <c r="A61">
        <v>8</v>
      </c>
      <c r="B61" s="2">
        <v>5594131</v>
      </c>
      <c r="C61" s="2">
        <v>579227</v>
      </c>
      <c r="D61">
        <v>20</v>
      </c>
      <c r="E61" s="2" t="s">
        <v>300</v>
      </c>
      <c r="F61" s="2">
        <v>31</v>
      </c>
      <c r="G61" t="s">
        <v>33</v>
      </c>
      <c r="H61" s="1" t="s">
        <v>42</v>
      </c>
      <c r="I61" s="12"/>
      <c r="J61" s="2">
        <v>5</v>
      </c>
      <c r="K61" t="s">
        <v>305</v>
      </c>
    </row>
    <row r="62" spans="1:10" ht="12.75">
      <c r="A62">
        <v>8</v>
      </c>
      <c r="B62" s="2">
        <v>5594131</v>
      </c>
      <c r="C62" s="2">
        <v>579227</v>
      </c>
      <c r="D62">
        <v>20</v>
      </c>
      <c r="E62" s="2" t="s">
        <v>302</v>
      </c>
      <c r="F62" s="2">
        <v>31</v>
      </c>
      <c r="G62" t="s">
        <v>33</v>
      </c>
      <c r="H62" s="1" t="s">
        <v>42</v>
      </c>
      <c r="I62" s="12"/>
      <c r="J62" s="2">
        <v>5</v>
      </c>
    </row>
    <row r="63" spans="1:10" ht="12.75">
      <c r="A63">
        <v>12</v>
      </c>
      <c r="B63" s="2">
        <v>5619383</v>
      </c>
      <c r="C63" s="2">
        <v>562477</v>
      </c>
      <c r="D63">
        <v>155</v>
      </c>
      <c r="E63" s="2" t="s">
        <v>324</v>
      </c>
      <c r="F63" s="2">
        <v>7</v>
      </c>
      <c r="G63" t="s">
        <v>33</v>
      </c>
      <c r="H63" s="1" t="s">
        <v>42</v>
      </c>
      <c r="I63" s="12"/>
      <c r="J63" s="2">
        <v>5</v>
      </c>
    </row>
    <row r="64" spans="1:11" ht="12.75">
      <c r="A64">
        <v>16</v>
      </c>
      <c r="B64" s="2">
        <v>5657631</v>
      </c>
      <c r="C64" s="2">
        <v>523477</v>
      </c>
      <c r="D64">
        <v>225</v>
      </c>
      <c r="E64" s="2" t="s">
        <v>336</v>
      </c>
      <c r="F64" s="2">
        <v>97</v>
      </c>
      <c r="G64" t="s">
        <v>33</v>
      </c>
      <c r="H64" s="1" t="s">
        <v>42</v>
      </c>
      <c r="I64" s="12"/>
      <c r="J64" s="2" t="s">
        <v>153</v>
      </c>
      <c r="K64" t="s">
        <v>342</v>
      </c>
    </row>
    <row r="65" spans="1:11" ht="12.75">
      <c r="A65">
        <v>29</v>
      </c>
      <c r="B65" s="2">
        <v>5623131</v>
      </c>
      <c r="C65" s="2">
        <v>554477</v>
      </c>
      <c r="D65">
        <v>280</v>
      </c>
      <c r="E65" s="2" t="s">
        <v>369</v>
      </c>
      <c r="F65" s="2">
        <v>4</v>
      </c>
      <c r="G65" t="s">
        <v>33</v>
      </c>
      <c r="H65" s="1" t="s">
        <v>42</v>
      </c>
      <c r="I65" s="12"/>
      <c r="J65" s="2">
        <v>3</v>
      </c>
      <c r="K65" t="s">
        <v>184</v>
      </c>
    </row>
    <row r="66" spans="1:12" ht="12.75">
      <c r="A66">
        <v>37</v>
      </c>
      <c r="B66" s="2">
        <v>5561881</v>
      </c>
      <c r="C66" s="2">
        <v>591477</v>
      </c>
      <c r="D66">
        <v>279</v>
      </c>
      <c r="E66" s="2" t="s">
        <v>477</v>
      </c>
      <c r="F66" s="2">
        <v>145</v>
      </c>
      <c r="G66" t="s">
        <v>33</v>
      </c>
      <c r="H66" s="1" t="s">
        <v>42</v>
      </c>
      <c r="I66" s="12"/>
      <c r="J66" s="2">
        <v>5</v>
      </c>
      <c r="K66" t="s">
        <v>484</v>
      </c>
      <c r="L66" t="s">
        <v>491</v>
      </c>
    </row>
    <row r="67" spans="1:10" ht="12.75">
      <c r="A67">
        <v>37</v>
      </c>
      <c r="B67" s="2">
        <v>5561881</v>
      </c>
      <c r="C67" s="2">
        <v>591477</v>
      </c>
      <c r="D67">
        <v>279</v>
      </c>
      <c r="E67" s="2" t="s">
        <v>479</v>
      </c>
      <c r="F67" s="2">
        <v>26</v>
      </c>
      <c r="G67" t="s">
        <v>33</v>
      </c>
      <c r="H67" s="1" t="s">
        <v>42</v>
      </c>
      <c r="I67" s="12"/>
      <c r="J67" s="2">
        <v>5</v>
      </c>
    </row>
    <row r="68" spans="1:11" ht="12.75">
      <c r="A68">
        <v>14</v>
      </c>
      <c r="B68" s="2">
        <v>5580881</v>
      </c>
      <c r="C68" s="2">
        <v>597727</v>
      </c>
      <c r="D68">
        <v>336</v>
      </c>
      <c r="E68" s="2" t="s">
        <v>180</v>
      </c>
      <c r="F68" s="2">
        <v>79</v>
      </c>
      <c r="G68" t="s">
        <v>33</v>
      </c>
      <c r="H68" s="1" t="s">
        <v>182</v>
      </c>
      <c r="I68" s="12"/>
      <c r="J68" s="2" t="s">
        <v>153</v>
      </c>
      <c r="K68" t="s">
        <v>186</v>
      </c>
    </row>
    <row r="69" spans="1:11" ht="12.75">
      <c r="A69">
        <v>37</v>
      </c>
      <c r="B69" s="2">
        <v>5561881</v>
      </c>
      <c r="C69" s="2">
        <v>591477</v>
      </c>
      <c r="D69">
        <v>279</v>
      </c>
      <c r="E69" s="2" t="s">
        <v>478</v>
      </c>
      <c r="F69" s="2">
        <v>100</v>
      </c>
      <c r="G69" t="s">
        <v>33</v>
      </c>
      <c r="H69" s="1" t="s">
        <v>483</v>
      </c>
      <c r="I69" s="12">
        <f>SUM(F46:F69)/6411</f>
        <v>0.15613788800499143</v>
      </c>
      <c r="J69" s="2">
        <v>5</v>
      </c>
      <c r="K69" t="s">
        <v>485</v>
      </c>
    </row>
    <row r="70" spans="1:12" ht="12.75">
      <c r="A70">
        <v>11</v>
      </c>
      <c r="B70" s="2">
        <v>5567381</v>
      </c>
      <c r="C70" s="2">
        <v>594227</v>
      </c>
      <c r="D70">
        <v>330</v>
      </c>
      <c r="E70" s="2" t="s">
        <v>77</v>
      </c>
      <c r="F70" s="2">
        <v>27</v>
      </c>
      <c r="G70" s="4" t="s">
        <v>33</v>
      </c>
      <c r="H70" s="1" t="s">
        <v>61</v>
      </c>
      <c r="I70" s="12"/>
      <c r="J70" s="2">
        <v>5</v>
      </c>
      <c r="K70" t="s">
        <v>89</v>
      </c>
      <c r="L70" t="s">
        <v>93</v>
      </c>
    </row>
    <row r="71" spans="1:10" ht="12.75">
      <c r="A71">
        <v>11</v>
      </c>
      <c r="B71" s="2">
        <v>5567381</v>
      </c>
      <c r="C71" s="2">
        <v>594227</v>
      </c>
      <c r="D71">
        <v>330</v>
      </c>
      <c r="E71" s="2" t="s">
        <v>85</v>
      </c>
      <c r="F71" s="2">
        <v>25</v>
      </c>
      <c r="G71" s="4" t="s">
        <v>33</v>
      </c>
      <c r="H71" s="1" t="s">
        <v>61</v>
      </c>
      <c r="I71" s="12"/>
      <c r="J71" s="2">
        <v>5</v>
      </c>
    </row>
    <row r="72" spans="1:10" ht="12.75">
      <c r="A72">
        <v>14</v>
      </c>
      <c r="B72" s="2">
        <v>5580881</v>
      </c>
      <c r="C72" s="2">
        <v>597727</v>
      </c>
      <c r="D72">
        <v>336</v>
      </c>
      <c r="E72" s="2" t="s">
        <v>176</v>
      </c>
      <c r="F72" s="2">
        <v>4</v>
      </c>
      <c r="G72" t="s">
        <v>33</v>
      </c>
      <c r="H72" s="1" t="s">
        <v>61</v>
      </c>
      <c r="I72" s="12"/>
      <c r="J72" s="2">
        <v>5</v>
      </c>
    </row>
    <row r="73" spans="1:10" ht="12.75">
      <c r="A73">
        <v>14</v>
      </c>
      <c r="B73" s="2">
        <v>5580881</v>
      </c>
      <c r="C73" s="2">
        <v>597727</v>
      </c>
      <c r="D73">
        <v>336</v>
      </c>
      <c r="E73" s="2" t="s">
        <v>178</v>
      </c>
      <c r="F73" s="2">
        <v>25</v>
      </c>
      <c r="G73" t="s">
        <v>33</v>
      </c>
      <c r="H73" s="1" t="s">
        <v>61</v>
      </c>
      <c r="I73" s="12"/>
      <c r="J73" s="2">
        <v>5</v>
      </c>
    </row>
    <row r="74" spans="1:11" ht="12.75">
      <c r="A74">
        <v>16</v>
      </c>
      <c r="B74" s="2">
        <v>5657631</v>
      </c>
      <c r="C74" s="2">
        <v>523477</v>
      </c>
      <c r="D74">
        <v>225</v>
      </c>
      <c r="E74" s="2" t="s">
        <v>333</v>
      </c>
      <c r="F74" s="2">
        <v>230</v>
      </c>
      <c r="G74" t="s">
        <v>33</v>
      </c>
      <c r="H74" s="1" t="s">
        <v>61</v>
      </c>
      <c r="I74" s="12"/>
      <c r="J74" s="2">
        <v>5</v>
      </c>
      <c r="K74" t="s">
        <v>341</v>
      </c>
    </row>
    <row r="75" spans="1:11" ht="12.75">
      <c r="A75">
        <v>16</v>
      </c>
      <c r="B75" s="2">
        <v>5657631</v>
      </c>
      <c r="C75" s="2">
        <v>523477</v>
      </c>
      <c r="D75">
        <v>225</v>
      </c>
      <c r="E75" s="2" t="s">
        <v>335</v>
      </c>
      <c r="F75" s="2">
        <v>41</v>
      </c>
      <c r="G75" t="s">
        <v>33</v>
      </c>
      <c r="H75" s="1" t="s">
        <v>61</v>
      </c>
      <c r="I75" s="12"/>
      <c r="J75" s="2" t="s">
        <v>153</v>
      </c>
      <c r="K75" t="s">
        <v>254</v>
      </c>
    </row>
    <row r="76" spans="1:11" ht="12.75">
      <c r="A76">
        <v>29</v>
      </c>
      <c r="B76" s="2">
        <v>5623131</v>
      </c>
      <c r="C76" s="2">
        <v>554477</v>
      </c>
      <c r="D76">
        <v>280</v>
      </c>
      <c r="E76" s="2" t="s">
        <v>370</v>
      </c>
      <c r="F76" s="2">
        <v>7</v>
      </c>
      <c r="G76" t="s">
        <v>33</v>
      </c>
      <c r="H76" s="1" t="s">
        <v>61</v>
      </c>
      <c r="I76" s="12">
        <f>SUM(F70:F76)/6411</f>
        <v>0.05599750428950242</v>
      </c>
      <c r="J76" s="2">
        <v>5</v>
      </c>
      <c r="K76" t="s">
        <v>371</v>
      </c>
    </row>
    <row r="77" spans="1:11" ht="12.75">
      <c r="A77">
        <v>4</v>
      </c>
      <c r="B77" s="2">
        <v>5601631</v>
      </c>
      <c r="C77" s="2">
        <v>554977</v>
      </c>
      <c r="D77">
        <v>340</v>
      </c>
      <c r="E77" s="2" t="s">
        <v>257</v>
      </c>
      <c r="F77" s="2">
        <v>23</v>
      </c>
      <c r="G77" t="s">
        <v>33</v>
      </c>
      <c r="H77" t="s">
        <v>265</v>
      </c>
      <c r="J77" s="2">
        <v>2</v>
      </c>
      <c r="K77" t="s">
        <v>266</v>
      </c>
    </row>
    <row r="78" spans="1:11" ht="12.75">
      <c r="A78">
        <v>4</v>
      </c>
      <c r="B78" s="2">
        <v>5601631</v>
      </c>
      <c r="C78" s="2">
        <v>554977</v>
      </c>
      <c r="D78">
        <v>340</v>
      </c>
      <c r="E78" s="2" t="s">
        <v>259</v>
      </c>
      <c r="F78" s="2">
        <v>133</v>
      </c>
      <c r="G78" t="s">
        <v>33</v>
      </c>
      <c r="H78" t="s">
        <v>265</v>
      </c>
      <c r="J78" s="2">
        <v>2</v>
      </c>
      <c r="K78" t="s">
        <v>268</v>
      </c>
    </row>
    <row r="79" spans="1:11" ht="12.75">
      <c r="A79">
        <v>18</v>
      </c>
      <c r="B79" s="2">
        <v>5629381</v>
      </c>
      <c r="C79" s="2">
        <v>552977</v>
      </c>
      <c r="D79">
        <v>300</v>
      </c>
      <c r="E79" s="2" t="s">
        <v>343</v>
      </c>
      <c r="F79" s="2">
        <v>293</v>
      </c>
      <c r="G79" t="s">
        <v>33</v>
      </c>
      <c r="H79" t="s">
        <v>265</v>
      </c>
      <c r="J79" s="2">
        <v>2</v>
      </c>
      <c r="K79" t="s">
        <v>347</v>
      </c>
    </row>
    <row r="80" spans="1:11" ht="12.75">
      <c r="A80">
        <v>18</v>
      </c>
      <c r="B80" s="2">
        <v>5629381</v>
      </c>
      <c r="C80" s="2">
        <v>552977</v>
      </c>
      <c r="D80">
        <v>300</v>
      </c>
      <c r="E80" s="2" t="s">
        <v>345</v>
      </c>
      <c r="F80" s="2">
        <v>180</v>
      </c>
      <c r="G80" t="s">
        <v>33</v>
      </c>
      <c r="H80" t="s">
        <v>265</v>
      </c>
      <c r="I80" s="11">
        <f>SUM(F77:F80)/6411</f>
        <v>0.0981126189362034</v>
      </c>
      <c r="J80" s="2">
        <v>2</v>
      </c>
      <c r="K80" t="s">
        <v>347</v>
      </c>
    </row>
    <row r="81" spans="1:11" ht="12.75">
      <c r="A81">
        <v>12</v>
      </c>
      <c r="B81" s="2">
        <v>5619383</v>
      </c>
      <c r="C81" s="2">
        <v>562477</v>
      </c>
      <c r="D81">
        <v>155</v>
      </c>
      <c r="E81" s="2" t="s">
        <v>562</v>
      </c>
      <c r="F81" s="2">
        <v>44</v>
      </c>
      <c r="G81" t="s">
        <v>33</v>
      </c>
      <c r="H81" t="s">
        <v>327</v>
      </c>
      <c r="J81" s="2"/>
      <c r="K81" t="s">
        <v>326</v>
      </c>
    </row>
    <row r="82" spans="1:11" ht="12.75">
      <c r="A82">
        <v>14</v>
      </c>
      <c r="B82" s="2">
        <v>5580881</v>
      </c>
      <c r="C82" s="2">
        <v>597727</v>
      </c>
      <c r="D82">
        <v>336</v>
      </c>
      <c r="E82" s="2" t="s">
        <v>177</v>
      </c>
      <c r="F82" s="2">
        <v>1</v>
      </c>
      <c r="G82" t="s">
        <v>33</v>
      </c>
      <c r="H82" t="s">
        <v>117</v>
      </c>
      <c r="J82" s="2">
        <v>5</v>
      </c>
      <c r="K82" t="s">
        <v>241</v>
      </c>
    </row>
    <row r="83" spans="1:12" ht="12.75">
      <c r="A83">
        <v>37</v>
      </c>
      <c r="B83" s="2">
        <v>5561881</v>
      </c>
      <c r="C83" s="2">
        <v>591477</v>
      </c>
      <c r="D83">
        <v>279</v>
      </c>
      <c r="E83" s="2" t="s">
        <v>474</v>
      </c>
      <c r="F83" s="2">
        <v>40</v>
      </c>
      <c r="G83" t="s">
        <v>33</v>
      </c>
      <c r="H83" t="s">
        <v>117</v>
      </c>
      <c r="I83" s="11">
        <f>SUM(F82:F83)/6411</f>
        <v>0.006395258150054594</v>
      </c>
      <c r="J83" s="2"/>
      <c r="L83" t="s">
        <v>488</v>
      </c>
    </row>
    <row r="84" spans="1:11" ht="12.75">
      <c r="A84">
        <v>28</v>
      </c>
      <c r="B84" s="2">
        <v>5575881</v>
      </c>
      <c r="C84" s="2">
        <v>579227</v>
      </c>
      <c r="D84">
        <v>350</v>
      </c>
      <c r="E84" s="2" t="s">
        <v>69</v>
      </c>
      <c r="F84" s="2">
        <v>67</v>
      </c>
      <c r="G84" t="s">
        <v>33</v>
      </c>
      <c r="H84" t="s">
        <v>60</v>
      </c>
      <c r="J84" s="3" t="s">
        <v>71</v>
      </c>
      <c r="K84" t="s">
        <v>73</v>
      </c>
    </row>
    <row r="85" spans="1:12" ht="12.75">
      <c r="A85">
        <v>12</v>
      </c>
      <c r="B85" s="2">
        <v>5619383</v>
      </c>
      <c r="C85" s="2">
        <v>562477</v>
      </c>
      <c r="D85">
        <v>155</v>
      </c>
      <c r="E85" s="2" t="s">
        <v>321</v>
      </c>
      <c r="F85" s="2">
        <v>11</v>
      </c>
      <c r="G85" t="s">
        <v>33</v>
      </c>
      <c r="H85" t="s">
        <v>60</v>
      </c>
      <c r="J85" s="2"/>
      <c r="L85" t="s">
        <v>330</v>
      </c>
    </row>
    <row r="86" spans="1:11" ht="12.75">
      <c r="A86">
        <v>16</v>
      </c>
      <c r="B86" s="2">
        <v>5657631</v>
      </c>
      <c r="C86" s="2">
        <v>523477</v>
      </c>
      <c r="D86">
        <v>225</v>
      </c>
      <c r="E86" s="2" t="s">
        <v>334</v>
      </c>
      <c r="F86" s="2">
        <v>21</v>
      </c>
      <c r="G86" t="s">
        <v>33</v>
      </c>
      <c r="H86" t="s">
        <v>60</v>
      </c>
      <c r="J86" s="2">
        <v>2</v>
      </c>
      <c r="K86" t="s">
        <v>339</v>
      </c>
    </row>
    <row r="87" spans="1:11" ht="12.75">
      <c r="A87">
        <v>18</v>
      </c>
      <c r="B87" s="2">
        <v>5629381</v>
      </c>
      <c r="C87" s="2">
        <v>552977</v>
      </c>
      <c r="D87">
        <v>300</v>
      </c>
      <c r="E87" s="2" t="s">
        <v>344</v>
      </c>
      <c r="F87" s="2">
        <v>27</v>
      </c>
      <c r="G87" t="s">
        <v>33</v>
      </c>
      <c r="H87" t="s">
        <v>60</v>
      </c>
      <c r="J87" s="2" t="s">
        <v>346</v>
      </c>
      <c r="K87" t="s">
        <v>348</v>
      </c>
    </row>
    <row r="88" spans="1:12" ht="12.75">
      <c r="A88">
        <v>37</v>
      </c>
      <c r="B88" s="2">
        <v>5561881</v>
      </c>
      <c r="C88" s="2">
        <v>591477</v>
      </c>
      <c r="D88">
        <v>279</v>
      </c>
      <c r="E88" s="2" t="s">
        <v>475</v>
      </c>
      <c r="F88" s="2">
        <v>33</v>
      </c>
      <c r="G88" t="s">
        <v>33</v>
      </c>
      <c r="H88" t="s">
        <v>60</v>
      </c>
      <c r="I88" s="11">
        <f>SUM(F85:F88)/6411</f>
        <v>0.014350335361098112</v>
      </c>
      <c r="J88" s="2"/>
      <c r="K88" t="s">
        <v>348</v>
      </c>
      <c r="L88" t="s">
        <v>489</v>
      </c>
    </row>
    <row r="89" spans="1:11" ht="12.75">
      <c r="A89">
        <v>16</v>
      </c>
      <c r="B89" s="2">
        <v>5657631</v>
      </c>
      <c r="C89" s="2">
        <v>523477</v>
      </c>
      <c r="D89">
        <v>225</v>
      </c>
      <c r="E89" s="2" t="s">
        <v>331</v>
      </c>
      <c r="F89" s="2">
        <v>90</v>
      </c>
      <c r="G89" t="s">
        <v>33</v>
      </c>
      <c r="H89" t="s">
        <v>337</v>
      </c>
      <c r="J89" s="2">
        <v>2</v>
      </c>
      <c r="K89" t="s">
        <v>340</v>
      </c>
    </row>
    <row r="90" spans="1:11" ht="12.75">
      <c r="A90">
        <v>16</v>
      </c>
      <c r="B90" s="2">
        <v>5657631</v>
      </c>
      <c r="C90" s="2">
        <v>523477</v>
      </c>
      <c r="D90">
        <v>225</v>
      </c>
      <c r="E90" s="2" t="s">
        <v>332</v>
      </c>
      <c r="F90" s="2">
        <v>21</v>
      </c>
      <c r="G90" t="s">
        <v>33</v>
      </c>
      <c r="H90" t="s">
        <v>337</v>
      </c>
      <c r="J90" s="2">
        <v>3</v>
      </c>
      <c r="K90" t="s">
        <v>338</v>
      </c>
    </row>
    <row r="91" spans="1:11" ht="12.75">
      <c r="A91">
        <v>12</v>
      </c>
      <c r="B91" s="2">
        <v>5619383</v>
      </c>
      <c r="C91" s="2">
        <v>562477</v>
      </c>
      <c r="D91">
        <v>155</v>
      </c>
      <c r="E91" s="2" t="s">
        <v>323</v>
      </c>
      <c r="F91" s="2">
        <v>8</v>
      </c>
      <c r="G91" t="s">
        <v>33</v>
      </c>
      <c r="I91" s="11">
        <f>SUM(F89:F91)/6411</f>
        <v>0.01856184682576821</v>
      </c>
      <c r="J91" s="2"/>
      <c r="K91" t="s">
        <v>328</v>
      </c>
    </row>
    <row r="92" ht="12.75">
      <c r="F92">
        <f>SUM(F2:F91)</f>
        <v>6411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9"/>
  <sheetViews>
    <sheetView workbookViewId="0" topLeftCell="A1">
      <selection activeCell="A1" sqref="A1:IV1"/>
    </sheetView>
  </sheetViews>
  <sheetFormatPr defaultColWidth="9.140625" defaultRowHeight="12.75"/>
  <sheetData>
    <row r="1" spans="1:11" ht="12.75">
      <c r="A1" t="s">
        <v>0</v>
      </c>
      <c r="B1" s="2" t="s">
        <v>27</v>
      </c>
      <c r="C1" s="2" t="s">
        <v>28</v>
      </c>
      <c r="D1" t="s">
        <v>29</v>
      </c>
      <c r="E1" s="2" t="s">
        <v>1</v>
      </c>
      <c r="F1" s="2"/>
      <c r="G1" t="s">
        <v>31</v>
      </c>
      <c r="H1" t="s">
        <v>2</v>
      </c>
      <c r="I1" s="2" t="s">
        <v>3</v>
      </c>
      <c r="J1" t="s">
        <v>25</v>
      </c>
      <c r="K1" t="s">
        <v>26</v>
      </c>
    </row>
    <row r="2" spans="1:11" ht="12.75">
      <c r="A2">
        <v>58</v>
      </c>
      <c r="B2" s="2">
        <v>5564881</v>
      </c>
      <c r="C2" s="2">
        <v>597977</v>
      </c>
      <c r="D2">
        <v>60</v>
      </c>
      <c r="E2" s="2" t="s">
        <v>127</v>
      </c>
      <c r="F2" s="2">
        <v>104</v>
      </c>
      <c r="G2" t="s">
        <v>151</v>
      </c>
      <c r="H2" s="1" t="s">
        <v>42</v>
      </c>
      <c r="I2" s="2">
        <v>5</v>
      </c>
      <c r="J2" t="s">
        <v>240</v>
      </c>
      <c r="K2" t="s">
        <v>158</v>
      </c>
    </row>
    <row r="3" spans="1:11" ht="12.75">
      <c r="A3">
        <v>58</v>
      </c>
      <c r="B3" s="2">
        <v>5564881</v>
      </c>
      <c r="C3" s="2">
        <v>597977</v>
      </c>
      <c r="D3">
        <v>60</v>
      </c>
      <c r="E3" s="2" t="s">
        <v>128</v>
      </c>
      <c r="F3" s="2">
        <v>17</v>
      </c>
      <c r="G3" t="s">
        <v>151</v>
      </c>
      <c r="H3" s="1" t="s">
        <v>147</v>
      </c>
      <c r="I3" s="2">
        <v>5</v>
      </c>
      <c r="J3" t="s">
        <v>154</v>
      </c>
      <c r="K3" t="s">
        <v>159</v>
      </c>
    </row>
    <row r="4" spans="1:11" ht="12.75">
      <c r="A4">
        <v>58</v>
      </c>
      <c r="B4" s="2">
        <v>5564881</v>
      </c>
      <c r="C4" s="2">
        <v>597977</v>
      </c>
      <c r="D4">
        <v>60</v>
      </c>
      <c r="E4" s="2" t="s">
        <v>129</v>
      </c>
      <c r="F4" s="2">
        <v>24</v>
      </c>
      <c r="G4" t="s">
        <v>151</v>
      </c>
      <c r="H4" s="1" t="s">
        <v>42</v>
      </c>
      <c r="I4" s="2">
        <v>5</v>
      </c>
      <c r="K4" t="s">
        <v>160</v>
      </c>
    </row>
    <row r="5" spans="1:9" ht="12.75">
      <c r="A5">
        <v>58</v>
      </c>
      <c r="B5" s="2">
        <v>5564881</v>
      </c>
      <c r="C5" s="2">
        <v>597977</v>
      </c>
      <c r="D5">
        <v>60</v>
      </c>
      <c r="E5" s="2" t="s">
        <v>130</v>
      </c>
      <c r="F5" s="2">
        <v>6</v>
      </c>
      <c r="G5" t="s">
        <v>151</v>
      </c>
      <c r="H5" s="1" t="s">
        <v>5</v>
      </c>
      <c r="I5" s="2">
        <v>5</v>
      </c>
    </row>
    <row r="6" spans="1:10" ht="12.75">
      <c r="A6">
        <v>58</v>
      </c>
      <c r="B6" s="2">
        <v>5564881</v>
      </c>
      <c r="C6" s="2">
        <v>597977</v>
      </c>
      <c r="D6">
        <v>60</v>
      </c>
      <c r="E6" s="2" t="s">
        <v>131</v>
      </c>
      <c r="F6" s="2">
        <v>6</v>
      </c>
      <c r="G6" t="s">
        <v>151</v>
      </c>
      <c r="H6" s="1" t="s">
        <v>61</v>
      </c>
      <c r="I6" s="2">
        <v>5</v>
      </c>
      <c r="J6" t="s">
        <v>155</v>
      </c>
    </row>
    <row r="7" spans="1:9" ht="12.75">
      <c r="A7">
        <v>58</v>
      </c>
      <c r="B7" s="2">
        <v>5564881</v>
      </c>
      <c r="C7" s="2">
        <v>597977</v>
      </c>
      <c r="D7">
        <v>60</v>
      </c>
      <c r="E7" s="2" t="s">
        <v>132</v>
      </c>
      <c r="F7" s="2">
        <v>15</v>
      </c>
      <c r="G7" t="s">
        <v>151</v>
      </c>
      <c r="H7" s="1" t="s">
        <v>5</v>
      </c>
      <c r="I7" s="2">
        <v>5</v>
      </c>
    </row>
    <row r="8" spans="1:10" ht="12.75">
      <c r="A8">
        <v>58</v>
      </c>
      <c r="B8" s="2">
        <v>5564881</v>
      </c>
      <c r="C8" s="2">
        <v>597977</v>
      </c>
      <c r="D8">
        <v>60</v>
      </c>
      <c r="E8" s="2" t="s">
        <v>133</v>
      </c>
      <c r="F8" s="2">
        <v>37</v>
      </c>
      <c r="G8" t="s">
        <v>151</v>
      </c>
      <c r="H8" s="1" t="s">
        <v>61</v>
      </c>
      <c r="I8" s="2" t="s">
        <v>152</v>
      </c>
      <c r="J8" t="s">
        <v>156</v>
      </c>
    </row>
    <row r="9" spans="1:9" ht="12.75">
      <c r="A9">
        <v>58</v>
      </c>
      <c r="B9" s="2">
        <v>5564881</v>
      </c>
      <c r="C9" s="2">
        <v>597977</v>
      </c>
      <c r="D9">
        <v>60</v>
      </c>
      <c r="E9" s="2" t="s">
        <v>134</v>
      </c>
      <c r="F9" s="2">
        <v>37</v>
      </c>
      <c r="G9" t="s">
        <v>151</v>
      </c>
      <c r="H9" s="1" t="s">
        <v>148</v>
      </c>
      <c r="I9" s="2">
        <v>5</v>
      </c>
    </row>
    <row r="10" spans="1:9" ht="12.75">
      <c r="A10">
        <v>58</v>
      </c>
      <c r="B10" s="2">
        <v>5564881</v>
      </c>
      <c r="C10" s="2">
        <v>597977</v>
      </c>
      <c r="D10">
        <v>60</v>
      </c>
      <c r="E10" s="2" t="s">
        <v>135</v>
      </c>
      <c r="F10" s="2">
        <v>19</v>
      </c>
      <c r="G10" t="s">
        <v>151</v>
      </c>
      <c r="H10" t="s">
        <v>149</v>
      </c>
      <c r="I10" s="2">
        <v>5</v>
      </c>
    </row>
    <row r="11" spans="1:9" ht="12.75">
      <c r="A11">
        <v>58</v>
      </c>
      <c r="B11" s="2">
        <v>5564881</v>
      </c>
      <c r="C11" s="2">
        <v>597977</v>
      </c>
      <c r="D11">
        <v>60</v>
      </c>
      <c r="E11" s="2" t="s">
        <v>136</v>
      </c>
      <c r="F11" s="2">
        <v>16</v>
      </c>
      <c r="G11" t="s">
        <v>151</v>
      </c>
      <c r="H11" t="s">
        <v>148</v>
      </c>
      <c r="I11" s="2">
        <v>5</v>
      </c>
    </row>
    <row r="12" spans="1:9" ht="12.75">
      <c r="A12">
        <v>58</v>
      </c>
      <c r="B12" s="2">
        <v>5564881</v>
      </c>
      <c r="C12" s="2">
        <v>597977</v>
      </c>
      <c r="D12">
        <v>60</v>
      </c>
      <c r="E12" s="2" t="s">
        <v>137</v>
      </c>
      <c r="F12" s="2">
        <v>12</v>
      </c>
      <c r="G12" t="s">
        <v>151</v>
      </c>
      <c r="H12" t="s">
        <v>149</v>
      </c>
      <c r="I12" s="2">
        <v>5</v>
      </c>
    </row>
    <row r="13" spans="1:10" ht="12.75">
      <c r="A13">
        <v>58</v>
      </c>
      <c r="B13" s="2">
        <v>5564881</v>
      </c>
      <c r="C13" s="2">
        <v>597977</v>
      </c>
      <c r="D13">
        <v>60</v>
      </c>
      <c r="E13" s="2" t="s">
        <v>140</v>
      </c>
      <c r="F13" s="2">
        <v>117</v>
      </c>
      <c r="G13" t="s">
        <v>151</v>
      </c>
      <c r="H13" s="1" t="s">
        <v>5</v>
      </c>
      <c r="I13" s="2">
        <v>5</v>
      </c>
      <c r="J13" t="s">
        <v>157</v>
      </c>
    </row>
    <row r="14" spans="1:9" ht="12.75">
      <c r="A14">
        <v>58</v>
      </c>
      <c r="B14" s="2">
        <v>5564881</v>
      </c>
      <c r="C14" s="2">
        <v>597977</v>
      </c>
      <c r="D14">
        <v>60</v>
      </c>
      <c r="E14" s="2" t="s">
        <v>141</v>
      </c>
      <c r="F14" s="2">
        <v>21</v>
      </c>
      <c r="G14" t="s">
        <v>151</v>
      </c>
      <c r="H14" s="1" t="s">
        <v>42</v>
      </c>
      <c r="I14" s="2">
        <v>5</v>
      </c>
    </row>
    <row r="15" spans="1:9" ht="12.75">
      <c r="A15">
        <v>58</v>
      </c>
      <c r="B15" s="2">
        <v>5564881</v>
      </c>
      <c r="C15" s="2">
        <v>597977</v>
      </c>
      <c r="D15">
        <v>60</v>
      </c>
      <c r="E15" s="2" t="s">
        <v>142</v>
      </c>
      <c r="F15" s="2">
        <v>18</v>
      </c>
      <c r="G15" t="s">
        <v>151</v>
      </c>
      <c r="H15" s="1" t="s">
        <v>5</v>
      </c>
      <c r="I15" s="2">
        <v>5</v>
      </c>
    </row>
    <row r="16" spans="1:9" ht="12.75">
      <c r="A16">
        <v>58</v>
      </c>
      <c r="B16" s="2">
        <v>5564881</v>
      </c>
      <c r="C16" s="2">
        <v>597977</v>
      </c>
      <c r="D16">
        <v>60</v>
      </c>
      <c r="E16" s="2" t="s">
        <v>138</v>
      </c>
      <c r="F16" s="2">
        <v>8</v>
      </c>
      <c r="G16" t="s">
        <v>151</v>
      </c>
      <c r="H16" s="1" t="s">
        <v>150</v>
      </c>
      <c r="I16" s="2">
        <v>3</v>
      </c>
    </row>
    <row r="17" spans="1:10" ht="12.75">
      <c r="A17">
        <v>58</v>
      </c>
      <c r="B17" s="2">
        <v>5564881</v>
      </c>
      <c r="C17" s="2">
        <v>597977</v>
      </c>
      <c r="D17">
        <v>60</v>
      </c>
      <c r="E17" s="2" t="s">
        <v>139</v>
      </c>
      <c r="F17" s="2">
        <v>3</v>
      </c>
      <c r="G17" t="s">
        <v>151</v>
      </c>
      <c r="H17" t="s">
        <v>117</v>
      </c>
      <c r="I17" s="2"/>
      <c r="J17" t="s">
        <v>241</v>
      </c>
    </row>
    <row r="18" spans="1:9" ht="12.75">
      <c r="A18">
        <v>58</v>
      </c>
      <c r="B18" s="2">
        <v>5564881</v>
      </c>
      <c r="C18" s="2">
        <v>597977</v>
      </c>
      <c r="D18">
        <v>60</v>
      </c>
      <c r="E18" s="2" t="s">
        <v>143</v>
      </c>
      <c r="F18" s="2">
        <v>11</v>
      </c>
      <c r="G18" t="s">
        <v>151</v>
      </c>
      <c r="H18" s="1" t="s">
        <v>61</v>
      </c>
      <c r="I18" s="2">
        <v>3</v>
      </c>
    </row>
    <row r="19" spans="1:9" ht="12.75">
      <c r="A19">
        <v>58</v>
      </c>
      <c r="B19" s="2">
        <v>5564881</v>
      </c>
      <c r="C19" s="2">
        <v>597977</v>
      </c>
      <c r="D19">
        <v>60</v>
      </c>
      <c r="E19" s="2" t="s">
        <v>144</v>
      </c>
      <c r="F19" s="2">
        <v>9</v>
      </c>
      <c r="G19" t="s">
        <v>151</v>
      </c>
      <c r="H19" s="1" t="s">
        <v>61</v>
      </c>
      <c r="I19" s="2" t="s">
        <v>153</v>
      </c>
    </row>
    <row r="20" spans="1:9" ht="12.75">
      <c r="A20">
        <v>58</v>
      </c>
      <c r="B20" s="2">
        <v>5564881</v>
      </c>
      <c r="C20" s="2">
        <v>597977</v>
      </c>
      <c r="D20">
        <v>60</v>
      </c>
      <c r="E20" s="2" t="s">
        <v>145</v>
      </c>
      <c r="F20" s="2">
        <v>10</v>
      </c>
      <c r="G20" t="s">
        <v>151</v>
      </c>
      <c r="H20" s="1" t="s">
        <v>5</v>
      </c>
      <c r="I20" s="2">
        <v>5</v>
      </c>
    </row>
    <row r="21" spans="1:10" ht="12.75">
      <c r="A21">
        <v>58</v>
      </c>
      <c r="B21" s="2">
        <v>5564881</v>
      </c>
      <c r="C21" s="2">
        <v>597977</v>
      </c>
      <c r="D21">
        <v>60</v>
      </c>
      <c r="E21" s="2" t="s">
        <v>146</v>
      </c>
      <c r="F21" s="2">
        <v>10</v>
      </c>
      <c r="G21" t="s">
        <v>151</v>
      </c>
      <c r="H21" t="s">
        <v>60</v>
      </c>
      <c r="I21" s="2"/>
      <c r="J21" t="s">
        <v>237</v>
      </c>
    </row>
    <row r="268" spans="2:9" ht="12.75">
      <c r="B268" s="2"/>
      <c r="C268" s="2"/>
      <c r="E268" s="2"/>
      <c r="F268" s="2"/>
      <c r="I268" s="2"/>
    </row>
    <row r="269" spans="2:9" ht="12.75">
      <c r="B269" s="2"/>
      <c r="C269" s="2"/>
      <c r="E269" s="2"/>
      <c r="F269" s="2"/>
      <c r="I269" s="2"/>
    </row>
    <row r="270" spans="2:9" ht="12.75">
      <c r="B270" s="2"/>
      <c r="C270" s="2"/>
      <c r="E270" s="2"/>
      <c r="F270" s="2"/>
      <c r="I270" s="2"/>
    </row>
    <row r="271" spans="2:9" ht="12.75">
      <c r="B271" s="2"/>
      <c r="C271" s="2"/>
      <c r="E271" s="2"/>
      <c r="F271" s="2"/>
      <c r="I271" s="2"/>
    </row>
    <row r="272" spans="2:9" ht="12.75">
      <c r="B272" s="2"/>
      <c r="C272" s="2"/>
      <c r="E272" s="2"/>
      <c r="F272" s="2"/>
      <c r="I272" s="2"/>
    </row>
    <row r="273" spans="2:9" ht="12.75">
      <c r="B273" s="2"/>
      <c r="C273" s="2"/>
      <c r="E273" s="2"/>
      <c r="F273" s="2"/>
      <c r="I273" s="2"/>
    </row>
    <row r="274" spans="2:9" ht="12.75">
      <c r="B274" s="2"/>
      <c r="C274" s="2"/>
      <c r="E274" s="2"/>
      <c r="F274" s="2"/>
      <c r="I274" s="2"/>
    </row>
    <row r="275" spans="2:9" ht="12.75">
      <c r="B275" s="2"/>
      <c r="C275" s="2"/>
      <c r="E275" s="2"/>
      <c r="F275" s="2"/>
      <c r="I275" s="2"/>
    </row>
    <row r="276" spans="2:9" ht="12.75">
      <c r="B276" s="2"/>
      <c r="C276" s="2"/>
      <c r="E276" s="2"/>
      <c r="F276" s="2"/>
      <c r="I276" s="2"/>
    </row>
    <row r="277" spans="2:9" ht="12.75">
      <c r="B277" s="2"/>
      <c r="C277" s="2"/>
      <c r="E277" s="2"/>
      <c r="F277" s="2"/>
      <c r="I277" s="2"/>
    </row>
    <row r="278" spans="2:9" ht="12.75">
      <c r="B278" s="2"/>
      <c r="C278" s="2"/>
      <c r="E278" s="2"/>
      <c r="F278" s="2"/>
      <c r="I278" s="2"/>
    </row>
    <row r="279" spans="2:9" ht="12.75">
      <c r="B279" s="2"/>
      <c r="C279" s="2"/>
      <c r="E279" s="2"/>
      <c r="F279" s="2"/>
      <c r="I279" s="2"/>
    </row>
    <row r="280" spans="2:9" ht="12.75">
      <c r="B280" s="2"/>
      <c r="C280" s="2"/>
      <c r="E280" s="2"/>
      <c r="F280" s="2"/>
      <c r="I280" s="2"/>
    </row>
    <row r="281" spans="2:9" ht="12.75">
      <c r="B281" s="2"/>
      <c r="C281" s="2"/>
      <c r="E281" s="2"/>
      <c r="F281" s="2"/>
      <c r="I281" s="2"/>
    </row>
    <row r="282" spans="2:9" ht="12.75">
      <c r="B282" s="2"/>
      <c r="C282" s="2"/>
      <c r="E282" s="2"/>
      <c r="F282" s="2"/>
      <c r="I282" s="2"/>
    </row>
    <row r="283" spans="2:9" ht="12.75">
      <c r="B283" s="2"/>
      <c r="C283" s="2"/>
      <c r="E283" s="2"/>
      <c r="F283" s="2"/>
      <c r="I283" s="2"/>
    </row>
    <row r="284" spans="2:9" ht="12.75">
      <c r="B284" s="2"/>
      <c r="C284" s="2"/>
      <c r="E284" s="2"/>
      <c r="F284" s="2"/>
      <c r="I284" s="2"/>
    </row>
    <row r="285" spans="2:9" ht="12.75">
      <c r="B285" s="2"/>
      <c r="C285" s="2"/>
      <c r="E285" s="2"/>
      <c r="F285" s="2"/>
      <c r="I285" s="2"/>
    </row>
    <row r="286" spans="2:9" ht="12.75">
      <c r="B286" s="2"/>
      <c r="C286" s="2"/>
      <c r="E286" s="2"/>
      <c r="F286" s="2"/>
      <c r="I286" s="2"/>
    </row>
    <row r="287" spans="2:9" ht="12.75">
      <c r="B287" s="2"/>
      <c r="C287" s="2"/>
      <c r="E287" s="2"/>
      <c r="F287" s="2"/>
      <c r="I287" s="2"/>
    </row>
    <row r="288" spans="2:9" ht="12.75">
      <c r="B288" s="2"/>
      <c r="C288" s="2"/>
      <c r="E288" s="2"/>
      <c r="F288" s="2"/>
      <c r="I288" s="2"/>
    </row>
    <row r="289" spans="2:9" ht="12.75">
      <c r="B289" s="2"/>
      <c r="C289" s="2"/>
      <c r="E289" s="2"/>
      <c r="F289" s="2"/>
      <c r="I28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JMJ Holdings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Lipinski</dc:creator>
  <cp:keywords/>
  <dc:description/>
  <cp:lastModifiedBy>VICKY</cp:lastModifiedBy>
  <cp:lastPrinted>2003-09-24T18:59:24Z</cp:lastPrinted>
  <dcterms:created xsi:type="dcterms:W3CDTF">2003-07-10T19:51:17Z</dcterms:created>
  <dcterms:modified xsi:type="dcterms:W3CDTF">2003-11-24T22:42:05Z</dcterms:modified>
  <cp:category/>
  <cp:version/>
  <cp:contentType/>
  <cp:contentStatus/>
</cp:coreProperties>
</file>